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211"/>
  <workbookPr/>
  <mc:AlternateContent xmlns:mc="http://schemas.openxmlformats.org/markup-compatibility/2006">
    <mc:Choice Requires="x15">
      <x15ac:absPath xmlns:x15ac="http://schemas.microsoft.com/office/spreadsheetml/2010/11/ac" url="/Users/fuchiangyoung/Desktop/share file for VM/Hon Hai/Project/SKBB/HW DVT/Power/"/>
    </mc:Choice>
  </mc:AlternateContent>
  <bookViews>
    <workbookView xWindow="0" yWindow="460" windowWidth="28800" windowHeight="17540" activeTab="2"/>
  </bookViews>
  <sheets>
    <sheet name="VDDCPU" sheetId="1" r:id="rId1"/>
    <sheet name="VDD_EE" sheetId="2" r:id="rId2"/>
    <sheet name="P1V2" sheetId="3" r:id="rId3"/>
    <sheet name="P3V3" sheetId="4" r:id="rId4"/>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O43" i="1" l="1"/>
  <c r="P43" i="1"/>
  <c r="O42" i="1"/>
  <c r="P42" i="1"/>
  <c r="O41" i="1"/>
  <c r="P41" i="1"/>
  <c r="O40" i="1"/>
  <c r="P40" i="1"/>
  <c r="O39" i="1"/>
  <c r="P39" i="1"/>
  <c r="O38" i="1"/>
  <c r="P38" i="1"/>
  <c r="O37" i="1"/>
  <c r="P37" i="1"/>
  <c r="O36" i="1"/>
  <c r="P36" i="1"/>
  <c r="F37" i="1"/>
  <c r="G37" i="1"/>
  <c r="F38" i="1"/>
  <c r="G38" i="1"/>
  <c r="F39" i="1"/>
  <c r="G39" i="1"/>
  <c r="F40" i="1"/>
  <c r="G40" i="1"/>
  <c r="F41" i="1"/>
  <c r="G41" i="1"/>
  <c r="F42" i="1"/>
  <c r="G42" i="1"/>
  <c r="F43" i="1"/>
  <c r="G43" i="1"/>
  <c r="F36" i="1"/>
  <c r="G36" i="1"/>
  <c r="O36" i="2"/>
  <c r="P36" i="2"/>
  <c r="O43" i="2"/>
  <c r="P43" i="2"/>
  <c r="O42" i="2"/>
  <c r="P42" i="2"/>
  <c r="O41" i="2"/>
  <c r="P41" i="2"/>
  <c r="O40" i="2"/>
  <c r="P40" i="2"/>
  <c r="O39" i="2"/>
  <c r="P39" i="2"/>
  <c r="O38" i="2"/>
  <c r="P38" i="2"/>
  <c r="O37" i="2"/>
  <c r="P37" i="2"/>
  <c r="F37" i="2"/>
  <c r="G37" i="2"/>
  <c r="F38" i="2"/>
  <c r="G38" i="2"/>
  <c r="F39" i="2"/>
  <c r="G39" i="2"/>
  <c r="F40" i="2"/>
  <c r="G40" i="2"/>
  <c r="F41" i="2"/>
  <c r="G41" i="2"/>
  <c r="F42" i="2"/>
  <c r="G42" i="2"/>
  <c r="F43" i="2"/>
  <c r="G43" i="2"/>
  <c r="F36" i="2"/>
  <c r="G36" i="2"/>
  <c r="O37" i="3"/>
  <c r="P37" i="3"/>
  <c r="O38" i="3"/>
  <c r="P38" i="3"/>
  <c r="O39" i="3"/>
  <c r="P39" i="3"/>
  <c r="O40" i="3"/>
  <c r="P40" i="3"/>
  <c r="O41" i="3"/>
  <c r="P41" i="3"/>
  <c r="O42" i="3"/>
  <c r="P42" i="3"/>
  <c r="O43" i="3"/>
  <c r="P43" i="3"/>
  <c r="O36" i="3"/>
  <c r="P36" i="3"/>
  <c r="F37" i="3"/>
  <c r="G37" i="3"/>
  <c r="F38" i="3"/>
  <c r="G38" i="3"/>
  <c r="F39" i="3"/>
  <c r="G39" i="3"/>
  <c r="F40" i="3"/>
  <c r="G40" i="3"/>
  <c r="F41" i="3"/>
  <c r="G41" i="3"/>
  <c r="F42" i="3"/>
  <c r="G42" i="3"/>
  <c r="F43" i="3"/>
  <c r="G43" i="3"/>
  <c r="F36" i="3"/>
  <c r="G36" i="3"/>
  <c r="F36" i="4"/>
  <c r="G36" i="4"/>
  <c r="F37" i="4"/>
  <c r="G37" i="4"/>
  <c r="F38" i="4"/>
  <c r="G38" i="4"/>
  <c r="F39" i="4"/>
  <c r="G39" i="4"/>
  <c r="F40" i="4"/>
  <c r="G40" i="4"/>
  <c r="F41" i="4"/>
  <c r="G41" i="4"/>
  <c r="F42" i="4"/>
  <c r="G42" i="4"/>
  <c r="F35" i="4"/>
  <c r="G35" i="4"/>
  <c r="F34" i="4"/>
  <c r="G34" i="4"/>
  <c r="O35" i="4"/>
  <c r="P35" i="4"/>
  <c r="O36" i="4"/>
  <c r="P36" i="4"/>
  <c r="O37" i="4"/>
  <c r="P37" i="4"/>
  <c r="O38" i="4"/>
  <c r="P38" i="4"/>
  <c r="O39" i="4"/>
  <c r="P39" i="4"/>
  <c r="O40" i="4"/>
  <c r="P40" i="4"/>
  <c r="O41" i="4"/>
  <c r="P41" i="4"/>
  <c r="O42" i="4"/>
  <c r="P42" i="4"/>
  <c r="O34" i="4"/>
  <c r="O35" i="3"/>
  <c r="F35" i="3"/>
  <c r="O35" i="2"/>
  <c r="F35" i="2"/>
  <c r="O35" i="1"/>
  <c r="F35" i="1"/>
</calcChain>
</file>

<file path=xl/sharedStrings.xml><?xml version="1.0" encoding="utf-8"?>
<sst xmlns="http://schemas.openxmlformats.org/spreadsheetml/2006/main" count="97" uniqueCount="42">
  <si>
    <t>0.5A--&gt;2A</t>
  </si>
  <si>
    <t>Vin</t>
  </si>
  <si>
    <t>Iin</t>
  </si>
  <si>
    <t>Vout</t>
  </si>
  <si>
    <t>Iout</t>
  </si>
  <si>
    <t>Eff</t>
  </si>
  <si>
    <t>2A--&gt;0.5A</t>
  </si>
  <si>
    <t>0.3A</t>
    <phoneticPr fontId="1" type="noConversion"/>
  </si>
  <si>
    <t>扣掉預估的系統負載</t>
    <phoneticPr fontId="1" type="noConversion"/>
  </si>
  <si>
    <t>Efficiency</t>
    <phoneticPr fontId="1" type="noConversion"/>
  </si>
  <si>
    <t>Vin</t>
    <phoneticPr fontId="1" type="noConversion"/>
  </si>
  <si>
    <t>Circuit(U305) of P3V3</t>
    <phoneticPr fontId="1" type="noConversion"/>
  </si>
  <si>
    <t>Loss</t>
    <phoneticPr fontId="1" type="noConversion"/>
  </si>
  <si>
    <t>Loss</t>
    <phoneticPr fontId="1" type="noConversion"/>
  </si>
  <si>
    <t>Note: 
Eagle board in V005 does not reserve cut-off points for Vin and Vout to isolate from system circuit. The vendor cannot measure the real value for real efficiency.</t>
    <phoneticPr fontId="1" type="noConversion"/>
  </si>
  <si>
    <t>Load Regulation(0.5A--&gt;2A)</t>
    <phoneticPr fontId="1" type="noConversion"/>
  </si>
  <si>
    <t>Load Regulation(2A--&gt;0.5A)</t>
    <phoneticPr fontId="1" type="noConversion"/>
  </si>
  <si>
    <t>Load Regulation(2A&lt;--&gt;0.5A)</t>
    <phoneticPr fontId="1" type="noConversion"/>
  </si>
  <si>
    <t>Power Efficiency and Power loass: Real Efficiency test result</t>
    <phoneticPr fontId="1" type="noConversion"/>
  </si>
  <si>
    <t>Power Efficiency and Power loass:  Substract floating system loading of Efficiency test result</t>
    <phoneticPr fontId="1" type="noConversion"/>
  </si>
  <si>
    <t>Circuit(U304) of P1V2</t>
    <phoneticPr fontId="1" type="noConversion"/>
  </si>
  <si>
    <t>Loss</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</si>
  <si>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U305 fr0m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</si>
  <si>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</si>
  <si>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Load Regulation(0.5A&lt;--&gt;2A)</t>
    <phoneticPr fontId="1" type="noConversion"/>
  </si>
  <si>
    <t>bode plot: 0.35A</t>
    <phoneticPr fontId="1" type="noConversion"/>
  </si>
  <si>
    <t>bode plot: 2A</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</si>
  <si>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U304 from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</si>
  <si>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</si>
  <si>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Circuit(U302)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</si>
  <si>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U302 from other circuits. 
That is why the efficiency is so lower than expected results.</t>
    </r>
    <phoneticPr fontId="1" type="noConversion"/>
  </si>
  <si>
    <t>Loss</t>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</si>
  <si>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</si>
  <si>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</si>
  <si>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</si>
  <si>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</si>
  <si>
    <t>Circuit(U301)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</si>
  <si>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U301 from other circuits. 
That is why the efficiency is so lower than expected results.</t>
    </r>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</si>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</sst>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FF0000"/>
      <name val="新細明體 (本文)"/>
      <family val="1"/>
      <charset val="136"/>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32">
    <xf numFmtId="0" fontId="0" fillId="0" borderId="0" xfId="0">
      <alignment vertical="center"/>
    </xf>
    <xf numFmtId="10" fontId="0" fillId="0" borderId="0" xfId="0" applyNumberFormat="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0" xfId="0" applyBorder="1" applyAlignment="1">
      <alignment horizontal="left" vertical="top"/>
    </xf>
    <xf numFmtId="0" fontId="2" fillId="0" borderId="1" xfId="0" applyFont="1" applyBorder="1">
      <alignment vertical="center"/>
    </xf>
    <xf numFmtId="0" fontId="2" fillId="0" borderId="1" xfId="0" applyFont="1" applyFill="1" applyBorder="1">
      <alignment vertical="center"/>
    </xf>
    <xf numFmtId="0" fontId="0" fillId="2" borderId="1" xfId="0" applyFill="1" applyBorder="1">
      <alignment vertical="center"/>
    </xf>
    <xf numFmtId="10" fontId="0" fillId="2" borderId="1" xfId="0" applyNumberFormat="1" applyFill="1" applyBorder="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VDDCPU!$N$35:$N$43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VDDCPU!$O$35:$O$43</c:f>
              <c:numCache>
                <c:formatCode>0.00%</c:formatCode>
                <c:ptCount val="9"/>
                <c:pt idx="0">
                  <c:v>0.0</c:v>
                </c:pt>
                <c:pt idx="1">
                  <c:v>0.838554199323623</c:v>
                </c:pt>
                <c:pt idx="2">
                  <c:v>0.847914992624219</c:v>
                </c:pt>
                <c:pt idx="3">
                  <c:v>0.857148193224866</c:v>
                </c:pt>
                <c:pt idx="4">
                  <c:v>0.860712444244671</c:v>
                </c:pt>
                <c:pt idx="5">
                  <c:v>0.856083370986444</c:v>
                </c:pt>
                <c:pt idx="6">
                  <c:v>0.80457088938256</c:v>
                </c:pt>
                <c:pt idx="7">
                  <c:v>0.740693264956708</c:v>
                </c:pt>
                <c:pt idx="8">
                  <c:v>0.674567395082976</c:v>
                </c:pt>
              </c:numCache>
            </c:numRef>
          </c:yVal>
          <c:smooth val="1"/>
        </c:ser>
        <c:dLbls>
          <c:showLegendKey val="0"/>
          <c:showVal val="0"/>
          <c:showCatName val="0"/>
          <c:showSerName val="0"/>
          <c:showPercent val="0"/>
          <c:showBubbleSize val="0"/>
        </c:dLbls>
        <c:axId val="2136627216"/>
        <c:axId val="2092339424"/>
      </c:scatterChart>
      <c:valAx>
        <c:axId val="2136627216"/>
        <c:scaling>
          <c:orientation val="minMax"/>
        </c:scaling>
        <c:delete val="0"/>
        <c:axPos val="b"/>
        <c:numFmt formatCode="General" sourceLinked="1"/>
        <c:majorTickMark val="out"/>
        <c:minorTickMark val="none"/>
        <c:tickLblPos val="nextTo"/>
        <c:crossAx val="2092339424"/>
        <c:crosses val="autoZero"/>
        <c:crossBetween val="midCat"/>
      </c:valAx>
      <c:valAx>
        <c:axId val="2092339424"/>
        <c:scaling>
          <c:orientation val="minMax"/>
        </c:scaling>
        <c:delete val="0"/>
        <c:axPos val="l"/>
        <c:majorGridlines/>
        <c:numFmt formatCode="0.00%" sourceLinked="1"/>
        <c:majorTickMark val="out"/>
        <c:minorTickMark val="none"/>
        <c:tickLblPos val="nextTo"/>
        <c:crossAx val="2136627216"/>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VDD_EE!$N$35:$N$43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VDD_EE!$O$35:$O$43</c:f>
              <c:numCache>
                <c:formatCode>0.00%</c:formatCode>
                <c:ptCount val="9"/>
                <c:pt idx="0">
                  <c:v>0.0</c:v>
                </c:pt>
                <c:pt idx="1">
                  <c:v>0.749197321262728</c:v>
                </c:pt>
                <c:pt idx="2">
                  <c:v>0.796193464785605</c:v>
                </c:pt>
                <c:pt idx="3">
                  <c:v>0.805557499204199</c:v>
                </c:pt>
                <c:pt idx="4">
                  <c:v>0.799325565997416</c:v>
                </c:pt>
                <c:pt idx="5">
                  <c:v>0.79794921875</c:v>
                </c:pt>
                <c:pt idx="6">
                  <c:v>0.737471120833252</c:v>
                </c:pt>
                <c:pt idx="7">
                  <c:v>0.673963437857471</c:v>
                </c:pt>
                <c:pt idx="8">
                  <c:v>0.610244809010222</c:v>
                </c:pt>
              </c:numCache>
            </c:numRef>
          </c:yVal>
          <c:smooth val="1"/>
        </c:ser>
        <c:dLbls>
          <c:showLegendKey val="0"/>
          <c:showVal val="0"/>
          <c:showCatName val="0"/>
          <c:showSerName val="0"/>
          <c:showPercent val="0"/>
          <c:showBubbleSize val="0"/>
        </c:dLbls>
        <c:axId val="2131800656"/>
        <c:axId val="2135968912"/>
      </c:scatterChart>
      <c:valAx>
        <c:axId val="2131800656"/>
        <c:scaling>
          <c:orientation val="minMax"/>
        </c:scaling>
        <c:delete val="0"/>
        <c:axPos val="b"/>
        <c:numFmt formatCode="General" sourceLinked="1"/>
        <c:majorTickMark val="out"/>
        <c:minorTickMark val="none"/>
        <c:tickLblPos val="nextTo"/>
        <c:crossAx val="2135968912"/>
        <c:crosses val="autoZero"/>
        <c:crossBetween val="midCat"/>
      </c:valAx>
      <c:valAx>
        <c:axId val="2135968912"/>
        <c:scaling>
          <c:orientation val="minMax"/>
        </c:scaling>
        <c:delete val="0"/>
        <c:axPos val="l"/>
        <c:majorGridlines/>
        <c:numFmt formatCode="0.00%" sourceLinked="1"/>
        <c:majorTickMark val="out"/>
        <c:minorTickMark val="none"/>
        <c:tickLblPos val="nextTo"/>
        <c:crossAx val="2131800656"/>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128777088"/>
        <c:axId val="-2143698144"/>
      </c:scatterChart>
      <c:valAx>
        <c:axId val="2128777088"/>
        <c:scaling>
          <c:orientation val="minMax"/>
        </c:scaling>
        <c:delete val="0"/>
        <c:axPos val="b"/>
        <c:numFmt formatCode="General" sourceLinked="1"/>
        <c:majorTickMark val="out"/>
        <c:minorTickMark val="none"/>
        <c:tickLblPos val="nextTo"/>
        <c:crossAx val="-2143698144"/>
        <c:crosses val="autoZero"/>
        <c:crossBetween val="midCat"/>
      </c:valAx>
      <c:valAx>
        <c:axId val="-2143698144"/>
        <c:scaling>
          <c:orientation val="minMax"/>
        </c:scaling>
        <c:delete val="0"/>
        <c:axPos val="l"/>
        <c:majorGridlines/>
        <c:numFmt formatCode="0.00%" sourceLinked="1"/>
        <c:majorTickMark val="out"/>
        <c:minorTickMark val="none"/>
        <c:tickLblPos val="nextTo"/>
        <c:crossAx val="2128777088"/>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135404432"/>
        <c:axId val="2134121440"/>
      </c:scatterChart>
      <c:valAx>
        <c:axId val="2135404432"/>
        <c:scaling>
          <c:orientation val="minMax"/>
        </c:scaling>
        <c:delete val="0"/>
        <c:axPos val="b"/>
        <c:numFmt formatCode="General" sourceLinked="1"/>
        <c:majorTickMark val="out"/>
        <c:minorTickMark val="none"/>
        <c:tickLblPos val="nextTo"/>
        <c:crossAx val="2134121440"/>
        <c:crosses val="autoZero"/>
        <c:crossBetween val="midCat"/>
      </c:valAx>
      <c:valAx>
        <c:axId val="2134121440"/>
        <c:scaling>
          <c:orientation val="minMax"/>
        </c:scaling>
        <c:delete val="0"/>
        <c:axPos val="l"/>
        <c:majorGridlines/>
        <c:numFmt formatCode="0.00%" sourceLinked="1"/>
        <c:majorTickMark val="out"/>
        <c:minorTickMark val="none"/>
        <c:tickLblPos val="nextTo"/>
        <c:crossAx val="2135404432"/>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chart" Target="../charts/chart1.xml"/><Relationship Id="rId5" Type="http://schemas.openxmlformats.org/officeDocument/2006/relationships/image" Target="../media/image4.png"/><Relationship Id="rId6" Type="http://schemas.openxmlformats.org/officeDocument/2006/relationships/image" Target="../media/image5.png"/><Relationship Id="rId7" Type="http://schemas.openxmlformats.org/officeDocument/2006/relationships/image" Target="../media/image6.tiff"/><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4" Type="http://schemas.openxmlformats.org/officeDocument/2006/relationships/chart" Target="../charts/chart2.xml"/><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tiff"/><Relationship Id="rId1" Type="http://schemas.openxmlformats.org/officeDocument/2006/relationships/image" Target="../media/image7.png"/><Relationship Id="rId2"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4" Type="http://schemas.openxmlformats.org/officeDocument/2006/relationships/chart" Target="../charts/chart3.xml"/><Relationship Id="rId5" Type="http://schemas.openxmlformats.org/officeDocument/2006/relationships/image" Target="../media/image16.png"/><Relationship Id="rId6" Type="http://schemas.openxmlformats.org/officeDocument/2006/relationships/image" Target="../media/image17.png"/><Relationship Id="rId7" Type="http://schemas.openxmlformats.org/officeDocument/2006/relationships/image" Target="../media/image18.tiff"/><Relationship Id="rId1" Type="http://schemas.openxmlformats.org/officeDocument/2006/relationships/image" Target="../media/image13.png"/><Relationship Id="rId2"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4" Type="http://schemas.openxmlformats.org/officeDocument/2006/relationships/image" Target="../media/image21.png"/><Relationship Id="rId5" Type="http://schemas.openxmlformats.org/officeDocument/2006/relationships/image" Target="../media/image22.png"/><Relationship Id="rId6" Type="http://schemas.openxmlformats.org/officeDocument/2006/relationships/image" Target="../media/image23.png"/><Relationship Id="rId7" Type="http://schemas.openxmlformats.org/officeDocument/2006/relationships/image" Target="../media/image24.tiff"/><Relationship Id="rId1" Type="http://schemas.openxmlformats.org/officeDocument/2006/relationships/chart" Target="../charts/chart4.xml"/><Relationship Id="rId2"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5" name="圖片 4"/>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6" name="圖片 5"/>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0</xdr:colOff>
      <xdr:row>50</xdr:row>
      <xdr:rowOff>1</xdr:rowOff>
    </xdr:from>
    <xdr:to>
      <xdr:col>25</xdr:col>
      <xdr:colOff>75591</xdr:colOff>
      <xdr:row>67</xdr:row>
      <xdr:rowOff>94794</xdr:rowOff>
    </xdr:to>
    <xdr:pic>
      <xdr:nvPicPr>
        <xdr:cNvPr id="7" name="圖片 6"/>
        <xdr:cNvPicPr>
          <a:picLocks noChangeAspect="1"/>
        </xdr:cNvPicPr>
      </xdr:nvPicPr>
      <xdr:blipFill>
        <a:blip xmlns:r="http://schemas.openxmlformats.org/officeDocument/2006/relationships" r:embed="rId3"/>
        <a:stretch>
          <a:fillRect/>
        </a:stretch>
      </xdr:blipFill>
      <xdr:spPr>
        <a:xfrm>
          <a:off x="12344400" y="7753351"/>
          <a:ext cx="4876191" cy="3657143"/>
        </a:xfrm>
        <a:prstGeom prst="rect">
          <a:avLst/>
        </a:prstGeom>
      </xdr:spPr>
    </xdr:pic>
    <xdr:clientData/>
  </xdr:twoCellAnchor>
  <xdr:twoCellAnchor>
    <xdr:from>
      <xdr:col>17</xdr:col>
      <xdr:colOff>19685</xdr:colOff>
      <xdr:row>32</xdr:row>
      <xdr:rowOff>190500</xdr:rowOff>
    </xdr:from>
    <xdr:to>
      <xdr:col>23</xdr:col>
      <xdr:colOff>476885</xdr:colOff>
      <xdr:row>46</xdr:row>
      <xdr:rowOff>0</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12701</xdr:colOff>
      <xdr:row>92</xdr:row>
      <xdr:rowOff>110379</xdr:rowOff>
    </xdr:to>
    <xdr:pic>
      <xdr:nvPicPr>
        <xdr:cNvPr id="4" name="圖片 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33500"/>
          <a:ext cx="4724400" cy="4110879"/>
        </a:xfrm>
        <a:prstGeom prst="rect">
          <a:avLst/>
        </a:prstGeom>
      </xdr:spPr>
    </xdr:pic>
    <xdr:clientData/>
  </xdr:twoCellAnchor>
  <xdr:twoCellAnchor editAs="oneCell">
    <xdr:from>
      <xdr:col>8</xdr:col>
      <xdr:colOff>660400</xdr:colOff>
      <xdr:row>70</xdr:row>
      <xdr:rowOff>190500</xdr:rowOff>
    </xdr:from>
    <xdr:to>
      <xdr:col>16</xdr:col>
      <xdr:colOff>33697</xdr:colOff>
      <xdr:row>92</xdr:row>
      <xdr:rowOff>127000</xdr:rowOff>
    </xdr:to>
    <xdr:pic>
      <xdr:nvPicPr>
        <xdr:cNvPr id="9" name="圖片 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45200" y="14020800"/>
          <a:ext cx="4758097" cy="4140200"/>
        </a:xfrm>
        <a:prstGeom prst="rect">
          <a:avLst/>
        </a:prstGeom>
      </xdr:spPr>
    </xdr:pic>
    <xdr:clientData/>
  </xdr:twoCellAnchor>
  <xdr:twoCellAnchor>
    <xdr:from>
      <xdr:col>2</xdr:col>
      <xdr:colOff>457200</xdr:colOff>
      <xdr:row>24</xdr:row>
      <xdr:rowOff>178858</xdr:rowOff>
    </xdr:from>
    <xdr:to>
      <xdr:col>3</xdr:col>
      <xdr:colOff>161219</xdr:colOff>
      <xdr:row>33</xdr:row>
      <xdr:rowOff>152400</xdr:rowOff>
    </xdr:to>
    <xdr:cxnSp macro="">
      <xdr:nvCxnSpPr>
        <xdr:cNvPr id="10" name="直線箭頭接點 9"/>
        <xdr:cNvCxnSpPr/>
      </xdr:nvCxnSpPr>
      <xdr:spPr>
        <a:xfrm flipH="1">
          <a:off x="1798320" y="4984538"/>
          <a:ext cx="374579" cy="186330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6</xdr:row>
      <xdr:rowOff>165179</xdr:rowOff>
    </xdr:from>
    <xdr:to>
      <xdr:col>7</xdr:col>
      <xdr:colOff>487680</xdr:colOff>
      <xdr:row>21</xdr:row>
      <xdr:rowOff>28355</xdr:rowOff>
    </xdr:to>
    <xdr:pic>
      <xdr:nvPicPr>
        <xdr:cNvPr id="12" name="圖片 11"/>
        <xdr:cNvPicPr>
          <a:picLocks noChangeAspect="1"/>
        </xdr:cNvPicPr>
      </xdr:nvPicPr>
      <xdr:blipFill>
        <a:blip xmlns:r="http://schemas.openxmlformats.org/officeDocument/2006/relationships" r:embed="rId7"/>
        <a:stretch>
          <a:fillRect/>
        </a:stretch>
      </xdr:blipFill>
      <xdr:spPr>
        <a:xfrm>
          <a:off x="670560" y="1435179"/>
          <a:ext cx="4511040" cy="2768936"/>
        </a:xfrm>
        <a:prstGeom prst="rect">
          <a:avLst/>
        </a:prstGeom>
      </xdr:spPr>
    </xdr:pic>
    <xdr:clientData/>
  </xdr:twoCellAnchor>
  <xdr:twoCellAnchor>
    <xdr:from>
      <xdr:col>11</xdr:col>
      <xdr:colOff>375920</xdr:colOff>
      <xdr:row>27</xdr:row>
      <xdr:rowOff>140758</xdr:rowOff>
    </xdr:from>
    <xdr:to>
      <xdr:col>12</xdr:col>
      <xdr:colOff>339019</xdr:colOff>
      <xdr:row>33</xdr:row>
      <xdr:rowOff>172720</xdr:rowOff>
    </xdr:to>
    <xdr:cxnSp macro="">
      <xdr:nvCxnSpPr>
        <xdr:cNvPr id="13" name="直線箭頭接點 12"/>
        <xdr:cNvCxnSpPr/>
      </xdr:nvCxnSpPr>
      <xdr:spPr>
        <a:xfrm flipH="1">
          <a:off x="7752080" y="5586518"/>
          <a:ext cx="633659" cy="12816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10" name="圖片 9"/>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11" name="圖片 10"/>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11339</xdr:colOff>
      <xdr:row>50</xdr:row>
      <xdr:rowOff>1</xdr:rowOff>
    </xdr:from>
    <xdr:to>
      <xdr:col>25</xdr:col>
      <xdr:colOff>102618</xdr:colOff>
      <xdr:row>67</xdr:row>
      <xdr:rowOff>37644</xdr:rowOff>
    </xdr:to>
    <xdr:pic>
      <xdr:nvPicPr>
        <xdr:cNvPr id="13" name="圖片 12"/>
        <xdr:cNvPicPr>
          <a:picLocks noChangeAspect="1"/>
        </xdr:cNvPicPr>
      </xdr:nvPicPr>
      <xdr:blipFill>
        <a:blip xmlns:r="http://schemas.openxmlformats.org/officeDocument/2006/relationships" r:embed="rId3"/>
        <a:stretch>
          <a:fillRect/>
        </a:stretch>
      </xdr:blipFill>
      <xdr:spPr>
        <a:xfrm>
          <a:off x="11384643" y="10046608"/>
          <a:ext cx="4774404" cy="3314697"/>
        </a:xfrm>
        <a:prstGeom prst="rect">
          <a:avLst/>
        </a:prstGeom>
      </xdr:spPr>
    </xdr:pic>
    <xdr:clientData/>
  </xdr:twoCellAnchor>
  <xdr:twoCellAnchor>
    <xdr:from>
      <xdr:col>18</xdr:col>
      <xdr:colOff>22545</xdr:colOff>
      <xdr:row>33</xdr:row>
      <xdr:rowOff>2963</xdr:rowOff>
    </xdr:from>
    <xdr:to>
      <xdr:col>24</xdr:col>
      <xdr:colOff>493192</xdr:colOff>
      <xdr:row>45</xdr:row>
      <xdr:rowOff>183777</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11340</xdr:colOff>
      <xdr:row>91</xdr:row>
      <xdr:rowOff>148442</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140089"/>
          <a:ext cx="4694464" cy="4003799"/>
        </a:xfrm>
        <a:prstGeom prst="rect">
          <a:avLst/>
        </a:prstGeom>
      </xdr:spPr>
    </xdr:pic>
    <xdr:clientData/>
  </xdr:twoCellAnchor>
  <xdr:twoCellAnchor editAs="oneCell">
    <xdr:from>
      <xdr:col>9</xdr:col>
      <xdr:colOff>11339</xdr:colOff>
      <xdr:row>71</xdr:row>
      <xdr:rowOff>0</xdr:rowOff>
    </xdr:from>
    <xdr:to>
      <xdr:col>16</xdr:col>
      <xdr:colOff>87947</xdr:colOff>
      <xdr:row>92</xdr:row>
      <xdr:rowOff>11340</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32500" y="14140089"/>
          <a:ext cx="4759733" cy="4059465"/>
        </a:xfrm>
        <a:prstGeom prst="rect">
          <a:avLst/>
        </a:prstGeom>
      </xdr:spPr>
    </xdr:pic>
    <xdr:clientData/>
  </xdr:twoCellAnchor>
  <xdr:twoCellAnchor>
    <xdr:from>
      <xdr:col>2</xdr:col>
      <xdr:colOff>458611</xdr:colOff>
      <xdr:row>24</xdr:row>
      <xdr:rowOff>178858</xdr:rowOff>
    </xdr:from>
    <xdr:to>
      <xdr:col>3</xdr:col>
      <xdr:colOff>161219</xdr:colOff>
      <xdr:row>33</xdr:row>
      <xdr:rowOff>0</xdr:rowOff>
    </xdr:to>
    <xdr:cxnSp macro="">
      <xdr:nvCxnSpPr>
        <xdr:cNvPr id="12" name="直線箭頭接點 11"/>
        <xdr:cNvCxnSpPr/>
      </xdr:nvCxnSpPr>
      <xdr:spPr>
        <a:xfrm flipH="1">
          <a:off x="1804811" y="4966758"/>
          <a:ext cx="375708" cy="17261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7</xdr:row>
      <xdr:rowOff>1</xdr:rowOff>
    </xdr:from>
    <xdr:to>
      <xdr:col>7</xdr:col>
      <xdr:colOff>600982</xdr:colOff>
      <xdr:row>20</xdr:row>
      <xdr:rowOff>174774</xdr:rowOff>
    </xdr:to>
    <xdr:pic>
      <xdr:nvPicPr>
        <xdr:cNvPr id="4" name="圖片 3"/>
        <xdr:cNvPicPr>
          <a:picLocks noChangeAspect="1"/>
        </xdr:cNvPicPr>
      </xdr:nvPicPr>
      <xdr:blipFill>
        <a:blip xmlns:r="http://schemas.openxmlformats.org/officeDocument/2006/relationships" r:embed="rId7"/>
        <a:stretch>
          <a:fillRect/>
        </a:stretch>
      </xdr:blipFill>
      <xdr:spPr>
        <a:xfrm>
          <a:off x="669018" y="1485447"/>
          <a:ext cx="4615089" cy="2680756"/>
        </a:xfrm>
        <a:prstGeom prst="rect">
          <a:avLst/>
        </a:prstGeom>
      </xdr:spPr>
    </xdr:pic>
    <xdr:clientData/>
  </xdr:twoCellAnchor>
  <xdr:twoCellAnchor>
    <xdr:from>
      <xdr:col>11</xdr:col>
      <xdr:colOff>408215</xdr:colOff>
      <xdr:row>27</xdr:row>
      <xdr:rowOff>113543</xdr:rowOff>
    </xdr:from>
    <xdr:to>
      <xdr:col>12</xdr:col>
      <xdr:colOff>294116</xdr:colOff>
      <xdr:row>33</xdr:row>
      <xdr:rowOff>147411</xdr:rowOff>
    </xdr:to>
    <xdr:cxnSp macro="">
      <xdr:nvCxnSpPr>
        <xdr:cNvPr id="16" name="直線箭頭接點 15"/>
        <xdr:cNvCxnSpPr/>
      </xdr:nvCxnSpPr>
      <xdr:spPr>
        <a:xfrm flipH="1">
          <a:off x="7767411" y="5579079"/>
          <a:ext cx="554919" cy="129252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51</xdr:row>
      <xdr:rowOff>1</xdr:rowOff>
    </xdr:from>
    <xdr:to>
      <xdr:col>25</xdr:col>
      <xdr:colOff>75591</xdr:colOff>
      <xdr:row>68</xdr:row>
      <xdr:rowOff>94795</xdr:rowOff>
    </xdr:to>
    <xdr:pic>
      <xdr:nvPicPr>
        <xdr:cNvPr id="8" name="圖片 7"/>
        <xdr:cNvPicPr>
          <a:picLocks noChangeAspect="1"/>
        </xdr:cNvPicPr>
      </xdr:nvPicPr>
      <xdr:blipFill>
        <a:blip xmlns:r="http://schemas.openxmlformats.org/officeDocument/2006/relationships" r:embed="rId1"/>
        <a:stretch>
          <a:fillRect/>
        </a:stretch>
      </xdr:blipFill>
      <xdr:spPr>
        <a:xfrm>
          <a:off x="12344400" y="7753351"/>
          <a:ext cx="4876191" cy="3657143"/>
        </a:xfrm>
        <a:prstGeom prst="rect">
          <a:avLst/>
        </a:prstGeom>
      </xdr:spPr>
    </xdr:pic>
    <xdr:clientData/>
  </xdr:twoCellAnchor>
  <xdr:twoCellAnchor editAs="oneCell">
    <xdr:from>
      <xdr:col>9</xdr:col>
      <xdr:colOff>0</xdr:colOff>
      <xdr:row>51</xdr:row>
      <xdr:rowOff>1</xdr:rowOff>
    </xdr:from>
    <xdr:to>
      <xdr:col>16</xdr:col>
      <xdr:colOff>75591</xdr:colOff>
      <xdr:row>68</xdr:row>
      <xdr:rowOff>94795</xdr:rowOff>
    </xdr:to>
    <xdr:pic>
      <xdr:nvPicPr>
        <xdr:cNvPr id="10" name="圖片 9"/>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0</xdr:col>
      <xdr:colOff>0</xdr:colOff>
      <xdr:row>51</xdr:row>
      <xdr:rowOff>1</xdr:rowOff>
    </xdr:from>
    <xdr:to>
      <xdr:col>7</xdr:col>
      <xdr:colOff>75591</xdr:colOff>
      <xdr:row>68</xdr:row>
      <xdr:rowOff>94795</xdr:rowOff>
    </xdr:to>
    <xdr:pic>
      <xdr:nvPicPr>
        <xdr:cNvPr id="11" name="圖片 10"/>
        <xdr:cNvPicPr>
          <a:picLocks noChangeAspect="1"/>
        </xdr:cNvPicPr>
      </xdr:nvPicPr>
      <xdr:blipFill>
        <a:blip xmlns:r="http://schemas.openxmlformats.org/officeDocument/2006/relationships" r:embed="rId3"/>
        <a:stretch>
          <a:fillRect/>
        </a:stretch>
      </xdr:blipFill>
      <xdr:spPr>
        <a:xfrm>
          <a:off x="0" y="7753351"/>
          <a:ext cx="4876191" cy="3657143"/>
        </a:xfrm>
        <a:prstGeom prst="rect">
          <a:avLst/>
        </a:prstGeom>
      </xdr:spPr>
    </xdr:pic>
    <xdr:clientData/>
  </xdr:twoCellAnchor>
  <xdr:twoCellAnchor>
    <xdr:from>
      <xdr:col>17</xdr:col>
      <xdr:colOff>11759</xdr:colOff>
      <xdr:row>33</xdr:row>
      <xdr:rowOff>0</xdr:rowOff>
    </xdr:from>
    <xdr:to>
      <xdr:col>23</xdr:col>
      <xdr:colOff>468959</xdr:colOff>
      <xdr:row>46</xdr:row>
      <xdr:rowOff>19050</xdr:rowOff>
    </xdr:to>
    <xdr:graphicFrame macro="">
      <xdr:nvGraphicFramePr>
        <xdr:cNvPr id="15" name="圖表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72</xdr:row>
      <xdr:rowOff>0</xdr:rowOff>
    </xdr:from>
    <xdr:to>
      <xdr:col>7</xdr:col>
      <xdr:colOff>11761</xdr:colOff>
      <xdr:row>93</xdr:row>
      <xdr:rowOff>34936</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17037"/>
          <a:ext cx="4703704" cy="3986047"/>
        </a:xfrm>
        <a:prstGeom prst="rect">
          <a:avLst/>
        </a:prstGeom>
      </xdr:spPr>
    </xdr:pic>
    <xdr:clientData/>
  </xdr:twoCellAnchor>
  <xdr:twoCellAnchor editAs="oneCell">
    <xdr:from>
      <xdr:col>8</xdr:col>
      <xdr:colOff>646759</xdr:colOff>
      <xdr:row>71</xdr:row>
      <xdr:rowOff>188148</xdr:rowOff>
    </xdr:from>
    <xdr:to>
      <xdr:col>16</xdr:col>
      <xdr:colOff>105834</xdr:colOff>
      <xdr:row>93</xdr:row>
      <xdr:rowOff>46571</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08981" y="14005278"/>
          <a:ext cx="4821297" cy="4009441"/>
        </a:xfrm>
        <a:prstGeom prst="rect">
          <a:avLst/>
        </a:prstGeom>
      </xdr:spPr>
    </xdr:pic>
    <xdr:clientData/>
  </xdr:twoCellAnchor>
  <xdr:twoCellAnchor>
    <xdr:from>
      <xdr:col>2</xdr:col>
      <xdr:colOff>458611</xdr:colOff>
      <xdr:row>24</xdr:row>
      <xdr:rowOff>178858</xdr:rowOff>
    </xdr:from>
    <xdr:to>
      <xdr:col>3</xdr:col>
      <xdr:colOff>161220</xdr:colOff>
      <xdr:row>33</xdr:row>
      <xdr:rowOff>176389</xdr:rowOff>
    </xdr:to>
    <xdr:cxnSp macro="">
      <xdr:nvCxnSpPr>
        <xdr:cNvPr id="16" name="直線箭頭接點 15"/>
        <xdr:cNvCxnSpPr/>
      </xdr:nvCxnSpPr>
      <xdr:spPr>
        <a:xfrm flipH="1">
          <a:off x="1799167" y="4894321"/>
          <a:ext cx="372886" cy="18672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649699</xdr:colOff>
      <xdr:row>7</xdr:row>
      <xdr:rowOff>30341</xdr:rowOff>
    </xdr:from>
    <xdr:to>
      <xdr:col>8</xdr:col>
      <xdr:colOff>103082</xdr:colOff>
      <xdr:row>18</xdr:row>
      <xdr:rowOff>58796</xdr:rowOff>
    </xdr:to>
    <xdr:pic>
      <xdr:nvPicPr>
        <xdr:cNvPr id="4" name="圖片 3"/>
        <xdr:cNvPicPr>
          <a:picLocks noChangeAspect="1"/>
        </xdr:cNvPicPr>
      </xdr:nvPicPr>
      <xdr:blipFill>
        <a:blip xmlns:r="http://schemas.openxmlformats.org/officeDocument/2006/relationships" r:embed="rId7"/>
        <a:stretch>
          <a:fillRect/>
        </a:stretch>
      </xdr:blipFill>
      <xdr:spPr>
        <a:xfrm>
          <a:off x="649699" y="1488489"/>
          <a:ext cx="4815605" cy="2098085"/>
        </a:xfrm>
        <a:prstGeom prst="rect">
          <a:avLst/>
        </a:prstGeom>
      </xdr:spPr>
    </xdr:pic>
    <xdr:clientData/>
  </xdr:twoCellAnchor>
  <xdr:twoCellAnchor>
    <xdr:from>
      <xdr:col>11</xdr:col>
      <xdr:colOff>458611</xdr:colOff>
      <xdr:row>27</xdr:row>
      <xdr:rowOff>117593</xdr:rowOff>
    </xdr:from>
    <xdr:to>
      <xdr:col>12</xdr:col>
      <xdr:colOff>376298</xdr:colOff>
      <xdr:row>33</xdr:row>
      <xdr:rowOff>152871</xdr:rowOff>
    </xdr:to>
    <xdr:cxnSp macro="">
      <xdr:nvCxnSpPr>
        <xdr:cNvPr id="17" name="直線箭頭接點 16"/>
        <xdr:cNvCxnSpPr/>
      </xdr:nvCxnSpPr>
      <xdr:spPr>
        <a:xfrm flipH="1">
          <a:off x="7831667" y="5468056"/>
          <a:ext cx="587964" cy="12700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361598</xdr:colOff>
      <xdr:row>32</xdr:row>
      <xdr:rowOff>17640</xdr:rowOff>
    </xdr:from>
    <xdr:to>
      <xdr:col>22</xdr:col>
      <xdr:colOff>590902</xdr:colOff>
      <xdr:row>43</xdr:row>
      <xdr:rowOff>0</xdr:rowOff>
    </xdr:to>
    <xdr:graphicFrame macro="">
      <xdr:nvGraphicFramePr>
        <xdr:cNvPr id="7" name="圖表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47</xdr:row>
      <xdr:rowOff>1</xdr:rowOff>
    </xdr:from>
    <xdr:to>
      <xdr:col>7</xdr:col>
      <xdr:colOff>75591</xdr:colOff>
      <xdr:row>64</xdr:row>
      <xdr:rowOff>94794</xdr:rowOff>
    </xdr:to>
    <xdr:pic>
      <xdr:nvPicPr>
        <xdr:cNvPr id="6" name="圖片 5"/>
        <xdr:cNvPicPr>
          <a:picLocks noChangeAspect="1"/>
        </xdr:cNvPicPr>
      </xdr:nvPicPr>
      <xdr:blipFill>
        <a:blip xmlns:r="http://schemas.openxmlformats.org/officeDocument/2006/relationships" r:embed="rId2"/>
        <a:stretch>
          <a:fillRect/>
        </a:stretch>
      </xdr:blipFill>
      <xdr:spPr>
        <a:xfrm>
          <a:off x="0" y="7753351"/>
          <a:ext cx="4876191" cy="3657143"/>
        </a:xfrm>
        <a:prstGeom prst="rect">
          <a:avLst/>
        </a:prstGeom>
      </xdr:spPr>
    </xdr:pic>
    <xdr:clientData/>
  </xdr:twoCellAnchor>
  <xdr:twoCellAnchor editAs="oneCell">
    <xdr:from>
      <xdr:col>9</xdr:col>
      <xdr:colOff>0</xdr:colOff>
      <xdr:row>47</xdr:row>
      <xdr:rowOff>1</xdr:rowOff>
    </xdr:from>
    <xdr:to>
      <xdr:col>15</xdr:col>
      <xdr:colOff>745868</xdr:colOff>
      <xdr:row>64</xdr:row>
      <xdr:rowOff>94794</xdr:rowOff>
    </xdr:to>
    <xdr:pic>
      <xdr:nvPicPr>
        <xdr:cNvPr id="8" name="圖片 7"/>
        <xdr:cNvPicPr>
          <a:picLocks noChangeAspect="1"/>
        </xdr:cNvPicPr>
      </xdr:nvPicPr>
      <xdr:blipFill>
        <a:blip xmlns:r="http://schemas.openxmlformats.org/officeDocument/2006/relationships" r:embed="rId3"/>
        <a:stretch>
          <a:fillRect/>
        </a:stretch>
      </xdr:blipFill>
      <xdr:spPr>
        <a:xfrm>
          <a:off x="6032500" y="13088057"/>
          <a:ext cx="4767535" cy="3393265"/>
        </a:xfrm>
        <a:prstGeom prst="rect">
          <a:avLst/>
        </a:prstGeom>
      </xdr:spPr>
    </xdr:pic>
    <xdr:clientData/>
  </xdr:twoCellAnchor>
  <xdr:twoCellAnchor editAs="oneCell">
    <xdr:from>
      <xdr:col>18</xdr:col>
      <xdr:colOff>1</xdr:colOff>
      <xdr:row>47</xdr:row>
      <xdr:rowOff>1</xdr:rowOff>
    </xdr:from>
    <xdr:to>
      <xdr:col>25</xdr:col>
      <xdr:colOff>91279</xdr:colOff>
      <xdr:row>64</xdr:row>
      <xdr:rowOff>37644</xdr:rowOff>
    </xdr:to>
    <xdr:pic>
      <xdr:nvPicPr>
        <xdr:cNvPr id="9" name="圖片 8"/>
        <xdr:cNvPicPr>
          <a:picLocks noChangeAspect="1"/>
        </xdr:cNvPicPr>
      </xdr:nvPicPr>
      <xdr:blipFill>
        <a:blip xmlns:r="http://schemas.openxmlformats.org/officeDocument/2006/relationships" r:embed="rId4"/>
        <a:stretch>
          <a:fillRect/>
        </a:stretch>
      </xdr:blipFill>
      <xdr:spPr>
        <a:xfrm>
          <a:off x="12304060" y="7877736"/>
          <a:ext cx="4876191" cy="3657143"/>
        </a:xfrm>
        <a:prstGeom prst="rect">
          <a:avLst/>
        </a:prstGeom>
      </xdr:spPr>
    </xdr:pic>
    <xdr:clientData/>
  </xdr:twoCellAnchor>
  <xdr:twoCellAnchor editAs="oneCell">
    <xdr:from>
      <xdr:col>0</xdr:col>
      <xdr:colOff>1</xdr:colOff>
      <xdr:row>68</xdr:row>
      <xdr:rowOff>0</xdr:rowOff>
    </xdr:from>
    <xdr:to>
      <xdr:col>7</xdr:col>
      <xdr:colOff>8821</xdr:colOff>
      <xdr:row>88</xdr:row>
      <xdr:rowOff>147000</xdr:rowOff>
    </xdr:to>
    <xdr:pic>
      <xdr:nvPicPr>
        <xdr:cNvPr id="10" name="圖片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7197917"/>
          <a:ext cx="4700764" cy="4027555"/>
        </a:xfrm>
        <a:prstGeom prst="rect">
          <a:avLst/>
        </a:prstGeom>
      </xdr:spPr>
    </xdr:pic>
    <xdr:clientData/>
  </xdr:twoCellAnchor>
  <xdr:twoCellAnchor editAs="oneCell">
    <xdr:from>
      <xdr:col>8</xdr:col>
      <xdr:colOff>661458</xdr:colOff>
      <xdr:row>68</xdr:row>
      <xdr:rowOff>0</xdr:rowOff>
    </xdr:from>
    <xdr:to>
      <xdr:col>15</xdr:col>
      <xdr:colOff>573264</xdr:colOff>
      <xdr:row>89</xdr:row>
      <xdr:rowOff>20568</xdr:rowOff>
    </xdr:to>
    <xdr:pic>
      <xdr:nvPicPr>
        <xdr:cNvPr id="11" name="圖片 1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23680" y="17197917"/>
          <a:ext cx="4603751" cy="4095151"/>
        </a:xfrm>
        <a:prstGeom prst="rect">
          <a:avLst/>
        </a:prstGeom>
      </xdr:spPr>
    </xdr:pic>
    <xdr:clientData/>
  </xdr:twoCellAnchor>
  <xdr:twoCellAnchor editAs="oneCell">
    <xdr:from>
      <xdr:col>0</xdr:col>
      <xdr:colOff>626181</xdr:colOff>
      <xdr:row>6</xdr:row>
      <xdr:rowOff>88196</xdr:rowOff>
    </xdr:from>
    <xdr:to>
      <xdr:col>9</xdr:col>
      <xdr:colOff>141112</xdr:colOff>
      <xdr:row>18</xdr:row>
      <xdr:rowOff>174125</xdr:rowOff>
    </xdr:to>
    <xdr:pic>
      <xdr:nvPicPr>
        <xdr:cNvPr id="3" name="圖片 2"/>
        <xdr:cNvPicPr>
          <a:picLocks noChangeAspect="1"/>
        </xdr:cNvPicPr>
      </xdr:nvPicPr>
      <xdr:blipFill>
        <a:blip xmlns:r="http://schemas.openxmlformats.org/officeDocument/2006/relationships" r:embed="rId7"/>
        <a:stretch>
          <a:fillRect/>
        </a:stretch>
      </xdr:blipFill>
      <xdr:spPr>
        <a:xfrm>
          <a:off x="626181" y="926043"/>
          <a:ext cx="5547431" cy="2423081"/>
        </a:xfrm>
        <a:prstGeom prst="rect">
          <a:avLst/>
        </a:prstGeom>
      </xdr:spPr>
    </xdr:pic>
    <xdr:clientData/>
  </xdr:twoCellAnchor>
  <xdr:twoCellAnchor>
    <xdr:from>
      <xdr:col>11</xdr:col>
      <xdr:colOff>476250</xdr:colOff>
      <xdr:row>27</xdr:row>
      <xdr:rowOff>158750</xdr:rowOff>
    </xdr:from>
    <xdr:to>
      <xdr:col>12</xdr:col>
      <xdr:colOff>299861</xdr:colOff>
      <xdr:row>33</xdr:row>
      <xdr:rowOff>17639</xdr:rowOff>
    </xdr:to>
    <xdr:cxnSp macro="">
      <xdr:nvCxnSpPr>
        <xdr:cNvPr id="12" name="直線箭頭接點 11"/>
        <xdr:cNvCxnSpPr/>
      </xdr:nvCxnSpPr>
      <xdr:spPr>
        <a:xfrm flipH="1">
          <a:off x="7849306" y="5600347"/>
          <a:ext cx="493888" cy="110243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458611</xdr:colOff>
      <xdr:row>24</xdr:row>
      <xdr:rowOff>178858</xdr:rowOff>
    </xdr:from>
    <xdr:to>
      <xdr:col>3</xdr:col>
      <xdr:colOff>161219</xdr:colOff>
      <xdr:row>33</xdr:row>
      <xdr:rowOff>0</xdr:rowOff>
    </xdr:to>
    <xdr:cxnSp macro="">
      <xdr:nvCxnSpPr>
        <xdr:cNvPr id="13" name="直線箭頭接點 12"/>
        <xdr:cNvCxnSpPr/>
      </xdr:nvCxnSpPr>
      <xdr:spPr>
        <a:xfrm flipH="1">
          <a:off x="1799167" y="4985455"/>
          <a:ext cx="372885" cy="169968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opLeftCell="A40" zoomScale="134" zoomScaleNormal="70" zoomScalePageLayoutView="70" workbookViewId="0">
      <selection activeCell="I77" sqref="I77"/>
    </sheetView>
  </sheetViews>
  <sheetFormatPr baseColWidth="10" defaultColWidth="8.83203125" defaultRowHeight="15" x14ac:dyDescent="0.15"/>
  <sheetData>
    <row r="1" spans="2:8" s="9" customFormat="1" ht="16" thickBot="1" x14ac:dyDescent="0.2"/>
    <row r="2" spans="2:8" s="9" customFormat="1" ht="17" thickTop="1" thickBot="1" x14ac:dyDescent="0.2">
      <c r="B2" s="12" t="s">
        <v>36</v>
      </c>
      <c r="C2" s="13"/>
      <c r="D2" s="13"/>
      <c r="E2" s="13"/>
      <c r="F2" s="13"/>
      <c r="G2" s="13"/>
      <c r="H2" s="14"/>
    </row>
    <row r="3" spans="2:8" s="9" customFormat="1" ht="17" thickTop="1" thickBot="1" x14ac:dyDescent="0.2">
      <c r="B3" s="18" t="s">
        <v>14</v>
      </c>
      <c r="C3" s="16"/>
      <c r="D3" s="16"/>
      <c r="E3" s="16"/>
      <c r="F3" s="16"/>
      <c r="G3" s="16"/>
      <c r="H3" s="17"/>
    </row>
    <row r="4" spans="2:8" s="9" customFormat="1" ht="17" thickTop="1" thickBot="1" x14ac:dyDescent="0.2">
      <c r="B4" s="18"/>
      <c r="C4" s="16"/>
      <c r="D4" s="16"/>
      <c r="E4" s="16"/>
      <c r="F4" s="16"/>
      <c r="G4" s="16"/>
      <c r="H4" s="17"/>
    </row>
    <row r="5" spans="2:8" s="9" customFormat="1" ht="17" thickTop="1" thickBot="1" x14ac:dyDescent="0.2">
      <c r="B5" s="18"/>
      <c r="C5" s="16"/>
      <c r="D5" s="16"/>
      <c r="E5" s="16"/>
      <c r="F5" s="16"/>
      <c r="G5" s="16"/>
      <c r="H5" s="17"/>
    </row>
    <row r="6" spans="2:8" s="9" customFormat="1" ht="17" thickTop="1" thickBot="1" x14ac:dyDescent="0.2">
      <c r="B6" s="15"/>
      <c r="C6" s="16"/>
      <c r="D6" s="16"/>
      <c r="E6" s="16"/>
      <c r="F6" s="16"/>
      <c r="G6" s="16"/>
      <c r="H6" s="17"/>
    </row>
    <row r="7" spans="2:8" s="9" customFormat="1" ht="16" thickTop="1" x14ac:dyDescent="0.15"/>
    <row r="8" spans="2:8" s="9" customFormat="1" x14ac:dyDescent="0.15"/>
    <row r="9" spans="2:8" s="9" customFormat="1" x14ac:dyDescent="0.15"/>
    <row r="10" spans="2:8" s="9" customFormat="1" x14ac:dyDescent="0.15"/>
    <row r="11" spans="2:8" s="9" customFormat="1" x14ac:dyDescent="0.15"/>
    <row r="12" spans="2:8" s="9" customFormat="1" x14ac:dyDescent="0.15"/>
    <row r="13" spans="2:8" s="9" customFormat="1" x14ac:dyDescent="0.15"/>
    <row r="14" spans="2:8" s="9" customFormat="1" x14ac:dyDescent="0.15"/>
    <row r="15" spans="2:8" s="9" customFormat="1" x14ac:dyDescent="0.15"/>
    <row r="16" spans="2:8" s="9" customFormat="1" x14ac:dyDescent="0.15"/>
    <row r="17" spans="2:21" s="9" customFormat="1" x14ac:dyDescent="0.15"/>
    <row r="18" spans="2:21" s="9" customFormat="1" x14ac:dyDescent="0.15"/>
    <row r="19" spans="2:21" s="9" customFormat="1" x14ac:dyDescent="0.15"/>
    <row r="20" spans="2:21" s="9" customFormat="1" x14ac:dyDescent="0.15"/>
    <row r="21" spans="2:21" s="9" customFormat="1" x14ac:dyDescent="0.15"/>
    <row r="22" spans="2:21" s="9" customFormat="1" ht="16" thickBot="1" x14ac:dyDescent="0.2"/>
    <row r="23" spans="2:21" s="9" customFormat="1" ht="17" thickTop="1" thickBot="1" x14ac:dyDescent="0.2">
      <c r="B23" s="12" t="s">
        <v>18</v>
      </c>
      <c r="C23" s="13"/>
      <c r="D23" s="13"/>
      <c r="E23" s="13"/>
      <c r="F23" s="13"/>
      <c r="G23" s="13"/>
      <c r="H23" s="14"/>
      <c r="K23" s="12" t="s">
        <v>19</v>
      </c>
      <c r="L23" s="13"/>
      <c r="M23" s="13"/>
      <c r="N23" s="13"/>
      <c r="O23" s="13"/>
      <c r="P23" s="13"/>
      <c r="Q23" s="13"/>
      <c r="R23" s="13"/>
      <c r="S23" s="13"/>
      <c r="T23" s="13"/>
      <c r="U23" s="14"/>
    </row>
    <row r="24" spans="2:21" s="9" customFormat="1" ht="17" customHeight="1" thickTop="1" thickBot="1" x14ac:dyDescent="0.2">
      <c r="B24" s="18" t="s">
        <v>37</v>
      </c>
      <c r="C24" s="16"/>
      <c r="D24" s="16"/>
      <c r="E24" s="16"/>
      <c r="F24" s="16"/>
      <c r="G24" s="16"/>
      <c r="H24" s="17"/>
      <c r="K24" s="18" t="s">
        <v>28</v>
      </c>
      <c r="L24" s="30"/>
      <c r="M24" s="30"/>
      <c r="N24" s="30"/>
      <c r="O24" s="30"/>
      <c r="P24" s="30"/>
      <c r="Q24" s="30"/>
      <c r="R24" s="30"/>
      <c r="S24" s="30"/>
      <c r="T24" s="30"/>
      <c r="U24" s="31"/>
    </row>
    <row r="25" spans="2:21" s="9" customFormat="1" ht="17" thickTop="1" thickBot="1" x14ac:dyDescent="0.2">
      <c r="B25" s="15"/>
      <c r="C25" s="16"/>
      <c r="D25" s="16"/>
      <c r="E25" s="16"/>
      <c r="F25" s="16"/>
      <c r="G25" s="16"/>
      <c r="H25" s="17"/>
      <c r="K25" s="18"/>
      <c r="L25" s="30"/>
      <c r="M25" s="30"/>
      <c r="N25" s="30"/>
      <c r="O25" s="30"/>
      <c r="P25" s="30"/>
      <c r="Q25" s="30"/>
      <c r="R25" s="30"/>
      <c r="S25" s="30"/>
      <c r="T25" s="30"/>
      <c r="U25" s="31"/>
    </row>
    <row r="26" spans="2:21" s="9" customFormat="1" ht="17" thickTop="1" thickBot="1" x14ac:dyDescent="0.2">
      <c r="B26" s="15"/>
      <c r="C26" s="16"/>
      <c r="D26" s="16"/>
      <c r="E26" s="16"/>
      <c r="F26" s="16"/>
      <c r="G26" s="16"/>
      <c r="H26" s="17"/>
      <c r="K26" s="18"/>
      <c r="L26" s="30"/>
      <c r="M26" s="30"/>
      <c r="N26" s="30"/>
      <c r="O26" s="30"/>
      <c r="P26" s="30"/>
      <c r="Q26" s="30"/>
      <c r="R26" s="30"/>
      <c r="S26" s="30"/>
      <c r="T26" s="30"/>
      <c r="U26" s="31"/>
    </row>
    <row r="27" spans="2:21" s="9" customFormat="1" ht="17" thickTop="1" thickBot="1" x14ac:dyDescent="0.2">
      <c r="B27" s="15"/>
      <c r="C27" s="16"/>
      <c r="D27" s="16"/>
      <c r="E27" s="16"/>
      <c r="F27" s="16"/>
      <c r="G27" s="16"/>
      <c r="H27" s="17"/>
      <c r="K27" s="18"/>
      <c r="L27" s="30"/>
      <c r="M27" s="30"/>
      <c r="N27" s="30"/>
      <c r="O27" s="30"/>
      <c r="P27" s="30"/>
      <c r="Q27" s="30"/>
      <c r="R27" s="30"/>
      <c r="S27" s="30"/>
      <c r="T27" s="30"/>
      <c r="U27" s="31"/>
    </row>
    <row r="28" spans="2:21" s="9" customFormat="1" ht="17" thickTop="1" thickBot="1" x14ac:dyDescent="0.2">
      <c r="B28" s="15"/>
      <c r="C28" s="16"/>
      <c r="D28" s="16"/>
      <c r="E28" s="16"/>
      <c r="F28" s="16"/>
      <c r="G28" s="16"/>
      <c r="H28" s="17"/>
      <c r="K28" s="18"/>
      <c r="L28" s="30"/>
      <c r="M28" s="30"/>
      <c r="N28" s="30"/>
      <c r="O28" s="30"/>
      <c r="P28" s="30"/>
      <c r="Q28" s="30"/>
      <c r="R28" s="30"/>
      <c r="S28" s="30"/>
      <c r="T28" s="30"/>
      <c r="U28" s="31"/>
    </row>
    <row r="29" spans="2:21" s="9" customFormat="1" ht="17" thickTop="1" thickBot="1" x14ac:dyDescent="0.2">
      <c r="B29" s="15"/>
      <c r="C29" s="16"/>
      <c r="D29" s="16"/>
      <c r="E29" s="16"/>
      <c r="F29" s="16"/>
      <c r="G29" s="16"/>
      <c r="H29" s="17"/>
      <c r="K29" s="18"/>
      <c r="L29" s="30"/>
      <c r="M29" s="30"/>
      <c r="N29" s="30"/>
      <c r="O29" s="30"/>
      <c r="P29" s="30"/>
      <c r="Q29" s="30"/>
      <c r="R29" s="30"/>
      <c r="S29" s="30"/>
      <c r="T29" s="30"/>
      <c r="U29" s="31"/>
    </row>
    <row r="30" spans="2:21" s="9" customFormat="1" ht="17" thickTop="1" thickBot="1" x14ac:dyDescent="0.2">
      <c r="B30" s="15"/>
      <c r="C30" s="16"/>
      <c r="D30" s="16"/>
      <c r="E30" s="16"/>
      <c r="F30" s="16"/>
      <c r="G30" s="16"/>
      <c r="H30" s="17"/>
      <c r="K30" s="18"/>
      <c r="L30" s="30"/>
      <c r="M30" s="30"/>
      <c r="N30" s="30"/>
      <c r="O30" s="30"/>
      <c r="P30" s="30"/>
      <c r="Q30" s="30"/>
      <c r="R30" s="30"/>
      <c r="S30" s="30"/>
      <c r="T30" s="30"/>
      <c r="U30" s="31"/>
    </row>
    <row r="31" spans="2:21" s="9" customFormat="1" ht="17" thickTop="1" thickBot="1" x14ac:dyDescent="0.2">
      <c r="B31" s="15"/>
      <c r="C31" s="16"/>
      <c r="D31" s="16"/>
      <c r="E31" s="16"/>
      <c r="F31" s="16"/>
      <c r="G31" s="16"/>
      <c r="H31" s="17"/>
      <c r="K31" s="18"/>
      <c r="L31" s="30"/>
      <c r="M31" s="30"/>
      <c r="N31" s="30"/>
      <c r="O31" s="30"/>
      <c r="P31" s="30"/>
      <c r="Q31" s="30"/>
      <c r="R31" s="30"/>
      <c r="S31" s="30"/>
      <c r="T31" s="30"/>
      <c r="U31" s="31"/>
    </row>
    <row r="32" spans="2:21" s="9" customFormat="1" ht="16" thickTop="1" x14ac:dyDescent="0.15">
      <c r="B32" s="19"/>
      <c r="C32" s="19"/>
      <c r="D32" s="19"/>
      <c r="E32" s="19"/>
      <c r="F32" s="19"/>
      <c r="G32" s="19"/>
      <c r="H32" s="19"/>
      <c r="K32" s="19"/>
      <c r="L32" s="19"/>
      <c r="M32" s="19"/>
      <c r="N32" s="19"/>
      <c r="O32" s="19"/>
      <c r="P32" s="19"/>
      <c r="Q32" s="19"/>
      <c r="R32" s="19"/>
    </row>
    <row r="33" spans="1:25" x14ac:dyDescent="0.15">
      <c r="A33" s="2" t="s">
        <v>9</v>
      </c>
      <c r="K33" s="8" t="s">
        <v>8</v>
      </c>
    </row>
    <row r="34" spans="1:25" x14ac:dyDescent="0.25">
      <c r="A34" s="2"/>
      <c r="B34" s="3" t="s">
        <v>1</v>
      </c>
      <c r="C34" s="3" t="s">
        <v>2</v>
      </c>
      <c r="D34" s="3" t="s">
        <v>3</v>
      </c>
      <c r="E34" s="3" t="s">
        <v>4</v>
      </c>
      <c r="F34" s="22" t="s">
        <v>5</v>
      </c>
      <c r="G34" s="22" t="s">
        <v>12</v>
      </c>
      <c r="K34" s="6" t="s">
        <v>1</v>
      </c>
      <c r="L34" s="6" t="s">
        <v>2</v>
      </c>
      <c r="M34" s="6" t="s">
        <v>3</v>
      </c>
      <c r="N34" s="6" t="s">
        <v>4</v>
      </c>
      <c r="O34" s="22" t="s">
        <v>5</v>
      </c>
      <c r="P34" s="22" t="s">
        <v>12</v>
      </c>
    </row>
    <row r="35" spans="1:25" x14ac:dyDescent="0.15">
      <c r="A35" s="2"/>
      <c r="B35" s="3">
        <v>5.1379999999999999</v>
      </c>
      <c r="C35" s="20">
        <v>0.18679999999999999</v>
      </c>
      <c r="D35" s="3">
        <v>0.91769999999999996</v>
      </c>
      <c r="E35" s="3">
        <v>0</v>
      </c>
      <c r="F35" s="23">
        <f>E35*D35/C35/B35</f>
        <v>0</v>
      </c>
      <c r="G35" s="23">
        <v>0</v>
      </c>
      <c r="K35" s="6">
        <v>5.1379999999999999</v>
      </c>
      <c r="L35" s="20">
        <v>4.7999999999999987E-3</v>
      </c>
      <c r="M35" s="6">
        <v>0.91769999999999996</v>
      </c>
      <c r="N35" s="6">
        <v>0</v>
      </c>
      <c r="O35" s="23">
        <f>N35*M35/L35/K35</f>
        <v>0</v>
      </c>
      <c r="P35" s="23">
        <v>0</v>
      </c>
      <c r="U35" s="1"/>
    </row>
    <row r="36" spans="1:25" x14ac:dyDescent="0.15">
      <c r="A36" s="2"/>
      <c r="B36" s="3">
        <v>5.1829999999999998</v>
      </c>
      <c r="C36" s="20">
        <v>0.20319999999999999</v>
      </c>
      <c r="D36" s="3">
        <v>0.9214</v>
      </c>
      <c r="E36" s="3">
        <v>0.1</v>
      </c>
      <c r="F36" s="23">
        <f t="shared" ref="F36:F43" si="0">E36*D36/C36/B36</f>
        <v>8.7486953866441022E-2</v>
      </c>
      <c r="G36" s="23">
        <f>1-F36</f>
        <v>0.91251304613355899</v>
      </c>
      <c r="H36" s="9"/>
      <c r="K36" s="6">
        <v>5.1829999999999998</v>
      </c>
      <c r="L36" s="20">
        <v>2.1199999999999997E-2</v>
      </c>
      <c r="M36" s="6">
        <v>0.9214</v>
      </c>
      <c r="N36" s="6">
        <v>0.1</v>
      </c>
      <c r="O36" s="23">
        <f t="shared" ref="O36:O43" si="1">N36*M36/L36/K36</f>
        <v>0.83855419932362341</v>
      </c>
      <c r="P36" s="23">
        <f>1-O36</f>
        <v>0.16144580067637659</v>
      </c>
      <c r="U36" s="1"/>
    </row>
    <row r="37" spans="1:25" x14ac:dyDescent="0.15">
      <c r="A37" s="2"/>
      <c r="B37" s="3">
        <v>5.1740000000000004</v>
      </c>
      <c r="C37" s="20">
        <v>0.22389999999999999</v>
      </c>
      <c r="D37" s="3">
        <v>0.91910000000000003</v>
      </c>
      <c r="E37" s="3">
        <v>0.2</v>
      </c>
      <c r="F37" s="23">
        <f t="shared" si="0"/>
        <v>0.15867636530127188</v>
      </c>
      <c r="G37" s="23">
        <f t="shared" ref="G37:G43" si="2">1-F37</f>
        <v>0.84132363469872806</v>
      </c>
      <c r="H37" s="9"/>
      <c r="K37" s="6">
        <v>5.1740000000000004</v>
      </c>
      <c r="L37" s="20">
        <v>4.1899999999999993E-2</v>
      </c>
      <c r="M37" s="6">
        <v>0.91910000000000003</v>
      </c>
      <c r="N37" s="6">
        <v>0.2</v>
      </c>
      <c r="O37" s="23">
        <f t="shared" si="1"/>
        <v>0.84791499262421899</v>
      </c>
      <c r="P37" s="23">
        <f t="shared" ref="P37:P43" si="3">1-O37</f>
        <v>0.15208500737578101</v>
      </c>
      <c r="U37" s="1"/>
    </row>
    <row r="38" spans="1:25" x14ac:dyDescent="0.15">
      <c r="A38" s="2"/>
      <c r="B38" s="3">
        <v>5.165</v>
      </c>
      <c r="C38" s="20">
        <v>0.2442</v>
      </c>
      <c r="D38" s="3">
        <v>0.91790000000000005</v>
      </c>
      <c r="E38" s="3">
        <v>0.3</v>
      </c>
      <c r="F38" s="23">
        <f t="shared" si="0"/>
        <v>0.21832357747168976</v>
      </c>
      <c r="G38" s="23">
        <f t="shared" si="2"/>
        <v>0.78167642252831027</v>
      </c>
      <c r="H38" s="9"/>
      <c r="K38" s="6">
        <v>5.165</v>
      </c>
      <c r="L38" s="20">
        <v>6.2200000000000005E-2</v>
      </c>
      <c r="M38" s="6">
        <v>0.91790000000000005</v>
      </c>
      <c r="N38" s="6">
        <v>0.3</v>
      </c>
      <c r="O38" s="23">
        <f t="shared" si="1"/>
        <v>0.85714819322486557</v>
      </c>
      <c r="P38" s="23">
        <f t="shared" si="3"/>
        <v>0.14285180677513443</v>
      </c>
      <c r="U38" s="1"/>
    </row>
    <row r="39" spans="1:25" x14ac:dyDescent="0.15">
      <c r="A39" s="2"/>
      <c r="B39" s="3">
        <v>5.157</v>
      </c>
      <c r="C39" s="20">
        <v>0.26469999999999999</v>
      </c>
      <c r="D39" s="3">
        <v>0.91769999999999996</v>
      </c>
      <c r="E39" s="3">
        <v>0.4</v>
      </c>
      <c r="F39" s="23">
        <f t="shared" si="0"/>
        <v>0.26891167034013724</v>
      </c>
      <c r="G39" s="23">
        <f t="shared" si="2"/>
        <v>0.7310883296598627</v>
      </c>
      <c r="H39" s="9"/>
      <c r="K39" s="6">
        <v>5.157</v>
      </c>
      <c r="L39" s="20">
        <v>8.2699999999999996E-2</v>
      </c>
      <c r="M39" s="6">
        <v>0.91769999999999996</v>
      </c>
      <c r="N39" s="6">
        <v>0.4</v>
      </c>
      <c r="O39" s="23">
        <f t="shared" si="1"/>
        <v>0.86071244424467142</v>
      </c>
      <c r="P39" s="23">
        <f t="shared" si="3"/>
        <v>0.13928755575532858</v>
      </c>
      <c r="U39" s="1"/>
    </row>
    <row r="40" spans="1:25" x14ac:dyDescent="0.15">
      <c r="A40" s="2"/>
      <c r="B40" s="4">
        <v>5.157</v>
      </c>
      <c r="C40" s="21">
        <v>0.28589999999999999</v>
      </c>
      <c r="D40" s="4">
        <v>0.91739999999999999</v>
      </c>
      <c r="E40" s="4">
        <v>0.5</v>
      </c>
      <c r="F40" s="23">
        <f t="shared" si="0"/>
        <v>0.31111249473764102</v>
      </c>
      <c r="G40" s="23">
        <f t="shared" si="2"/>
        <v>0.68888750526235898</v>
      </c>
      <c r="H40" s="9"/>
      <c r="K40" s="7">
        <v>5.157</v>
      </c>
      <c r="L40" s="21">
        <v>0.10389999999999999</v>
      </c>
      <c r="M40" s="7">
        <v>0.91739999999999999</v>
      </c>
      <c r="N40" s="7">
        <v>0.5</v>
      </c>
      <c r="O40" s="23">
        <f t="shared" si="1"/>
        <v>0.85608337098644438</v>
      </c>
      <c r="P40" s="23">
        <f t="shared" si="3"/>
        <v>0.14391662901355562</v>
      </c>
      <c r="U40" s="1"/>
    </row>
    <row r="41" spans="1:25" x14ac:dyDescent="0.15">
      <c r="A41" s="2"/>
      <c r="B41" s="4">
        <v>5.1189999999999998</v>
      </c>
      <c r="C41" s="21">
        <v>0.40460000000000002</v>
      </c>
      <c r="D41" s="4">
        <v>0.91679999999999995</v>
      </c>
      <c r="E41" s="4">
        <v>1</v>
      </c>
      <c r="F41" s="23">
        <f t="shared" si="0"/>
        <v>0.44265318827621825</v>
      </c>
      <c r="G41" s="23">
        <f t="shared" si="2"/>
        <v>0.55734681172378175</v>
      </c>
      <c r="H41" s="9"/>
      <c r="K41" s="7">
        <v>5.1189999999999998</v>
      </c>
      <c r="L41" s="21">
        <v>0.22260000000000002</v>
      </c>
      <c r="M41" s="7">
        <v>0.91679999999999995</v>
      </c>
      <c r="N41" s="7">
        <v>1</v>
      </c>
      <c r="O41" s="23">
        <f t="shared" si="1"/>
        <v>0.80457088938256016</v>
      </c>
      <c r="P41" s="23">
        <f t="shared" si="3"/>
        <v>0.19542911061743984</v>
      </c>
      <c r="U41" s="1"/>
    </row>
    <row r="42" spans="1:25" x14ac:dyDescent="0.15">
      <c r="A42" s="2"/>
      <c r="B42" s="4">
        <v>5.069</v>
      </c>
      <c r="C42" s="21">
        <v>0.54810000000000003</v>
      </c>
      <c r="D42" s="4">
        <v>0.91600000000000004</v>
      </c>
      <c r="E42" s="4">
        <v>1.5005999999999999</v>
      </c>
      <c r="F42" s="23">
        <f t="shared" si="0"/>
        <v>0.49474147838104537</v>
      </c>
      <c r="G42" s="23">
        <f t="shared" si="2"/>
        <v>0.50525852161895468</v>
      </c>
      <c r="H42" s="9"/>
      <c r="K42" s="7">
        <v>5.069</v>
      </c>
      <c r="L42" s="21">
        <v>0.36610000000000004</v>
      </c>
      <c r="M42" s="7">
        <v>0.91600000000000004</v>
      </c>
      <c r="N42" s="7">
        <v>1.5005999999999999</v>
      </c>
      <c r="O42" s="23">
        <f t="shared" si="1"/>
        <v>0.74069326495670851</v>
      </c>
      <c r="P42" s="23">
        <f t="shared" si="3"/>
        <v>0.25930673504329149</v>
      </c>
      <c r="U42" s="1"/>
    </row>
    <row r="43" spans="1:25" x14ac:dyDescent="0.15">
      <c r="A43" s="2"/>
      <c r="B43" s="4">
        <v>5.0129999999999999</v>
      </c>
      <c r="C43" s="21">
        <v>0.72360000000000002</v>
      </c>
      <c r="D43" s="4">
        <v>0.91300000000000003</v>
      </c>
      <c r="E43" s="4">
        <v>2.0059999999999998</v>
      </c>
      <c r="F43" s="23">
        <f t="shared" si="0"/>
        <v>0.50490008454524593</v>
      </c>
      <c r="G43" s="23">
        <f t="shared" si="2"/>
        <v>0.49509991545475407</v>
      </c>
      <c r="H43" s="9"/>
      <c r="K43" s="7">
        <v>5.0129999999999999</v>
      </c>
      <c r="L43" s="21">
        <v>0.54160000000000008</v>
      </c>
      <c r="M43" s="7">
        <v>0.91300000000000003</v>
      </c>
      <c r="N43" s="7">
        <v>2.0059999999999998</v>
      </c>
      <c r="O43" s="23">
        <f t="shared" si="1"/>
        <v>0.67456739508297614</v>
      </c>
      <c r="P43" s="23">
        <f t="shared" si="3"/>
        <v>0.32543260491702386</v>
      </c>
      <c r="U43" s="1"/>
    </row>
    <row r="47" spans="1:25" ht="16" thickBot="1" x14ac:dyDescent="0.2"/>
    <row r="48" spans="1:25" ht="16" thickTop="1" x14ac:dyDescent="0.15">
      <c r="A48" s="24" t="s">
        <v>38</v>
      </c>
      <c r="B48" s="25"/>
      <c r="C48" s="25"/>
      <c r="D48" s="25"/>
      <c r="E48" s="25"/>
      <c r="F48" s="25"/>
      <c r="G48" s="26"/>
      <c r="J48" s="24" t="s">
        <v>16</v>
      </c>
      <c r="K48" s="25"/>
      <c r="L48" s="25"/>
      <c r="M48" s="25"/>
      <c r="N48" s="25"/>
      <c r="O48" s="25"/>
      <c r="P48" s="26"/>
      <c r="S48" s="24" t="s">
        <v>39</v>
      </c>
      <c r="T48" s="25"/>
      <c r="U48" s="25"/>
      <c r="V48" s="25"/>
      <c r="W48" s="25"/>
      <c r="X48" s="25"/>
      <c r="Y48" s="26"/>
    </row>
    <row r="49" spans="1:25" ht="16" thickBot="1" x14ac:dyDescent="0.2">
      <c r="A49" s="27"/>
      <c r="B49" s="28"/>
      <c r="C49" s="28"/>
      <c r="D49" s="28"/>
      <c r="E49" s="28"/>
      <c r="F49" s="28"/>
      <c r="G49" s="29"/>
      <c r="J49" s="27"/>
      <c r="K49" s="28"/>
      <c r="L49" s="28"/>
      <c r="M49" s="28"/>
      <c r="N49" s="28"/>
      <c r="O49" s="28"/>
      <c r="P49" s="29"/>
      <c r="S49" s="27"/>
      <c r="T49" s="28"/>
      <c r="U49" s="28"/>
      <c r="V49" s="28"/>
      <c r="W49" s="28"/>
      <c r="X49" s="28"/>
      <c r="Y49" s="29"/>
    </row>
    <row r="50" spans="1:25" ht="16" thickTop="1" x14ac:dyDescent="0.15">
      <c r="A50" s="2"/>
      <c r="J50" s="5"/>
      <c r="K50" s="5"/>
      <c r="L50" s="5"/>
      <c r="M50" s="5"/>
      <c r="N50" s="5"/>
      <c r="O50" s="5"/>
      <c r="P50" s="5"/>
      <c r="Q50" s="5"/>
      <c r="R50" s="5"/>
      <c r="S50" s="5"/>
    </row>
    <row r="68" spans="1:16" ht="16" thickBot="1" x14ac:dyDescent="0.2"/>
    <row r="69" spans="1:16" ht="16" thickTop="1" x14ac:dyDescent="0.15">
      <c r="A69" s="24" t="s">
        <v>40</v>
      </c>
      <c r="B69" s="25"/>
      <c r="C69" s="25"/>
      <c r="D69" s="25"/>
      <c r="E69" s="25"/>
      <c r="F69" s="25"/>
      <c r="G69" s="26"/>
      <c r="J69" s="24" t="s">
        <v>41</v>
      </c>
      <c r="K69" s="25"/>
      <c r="L69" s="25"/>
      <c r="M69" s="25"/>
      <c r="N69" s="25"/>
      <c r="O69" s="25"/>
      <c r="P69" s="26"/>
    </row>
    <row r="70" spans="1:16" ht="16" thickBot="1" x14ac:dyDescent="0.2">
      <c r="A70" s="27"/>
      <c r="B70" s="28"/>
      <c r="C70" s="28"/>
      <c r="D70" s="28"/>
      <c r="E70" s="28"/>
      <c r="F70" s="28"/>
      <c r="G70" s="29"/>
      <c r="J70" s="27"/>
      <c r="K70" s="28"/>
      <c r="L70" s="28"/>
      <c r="M70" s="28"/>
      <c r="N70" s="28"/>
      <c r="O70" s="28"/>
      <c r="P70" s="29"/>
    </row>
    <row r="71" spans="1:16" ht="16" thickTop="1" x14ac:dyDescent="0.15">
      <c r="A71" s="2"/>
    </row>
  </sheetData>
  <mergeCells count="11">
    <mergeCell ref="A48:G49"/>
    <mergeCell ref="J48:P49"/>
    <mergeCell ref="S48:Y49"/>
    <mergeCell ref="A69:G70"/>
    <mergeCell ref="J69:P70"/>
    <mergeCell ref="B2:H2"/>
    <mergeCell ref="B3:H6"/>
    <mergeCell ref="B23:H23"/>
    <mergeCell ref="K23:U23"/>
    <mergeCell ref="B24:H31"/>
    <mergeCell ref="K24:U31"/>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opLeftCell="A29" zoomScale="136" zoomScaleNormal="55" zoomScalePageLayoutView="55" workbookViewId="0">
      <selection activeCell="I40" sqref="I40"/>
    </sheetView>
  </sheetViews>
  <sheetFormatPr baseColWidth="10" defaultColWidth="8.83203125" defaultRowHeight="15" x14ac:dyDescent="0.15"/>
  <cols>
    <col min="1" max="16384" width="8.83203125" style="9"/>
  </cols>
  <sheetData>
    <row r="1" spans="2:8" ht="16" thickBot="1" x14ac:dyDescent="0.2"/>
    <row r="2" spans="2:8" ht="17" thickTop="1" thickBot="1" x14ac:dyDescent="0.2">
      <c r="B2" s="12" t="s">
        <v>29</v>
      </c>
      <c r="C2" s="13"/>
      <c r="D2" s="13"/>
      <c r="E2" s="13"/>
      <c r="F2" s="13"/>
      <c r="G2" s="13"/>
      <c r="H2" s="14"/>
    </row>
    <row r="3" spans="2:8" ht="17" thickTop="1" thickBot="1" x14ac:dyDescent="0.2">
      <c r="B3" s="18" t="s">
        <v>14</v>
      </c>
      <c r="C3" s="16"/>
      <c r="D3" s="16"/>
      <c r="E3" s="16"/>
      <c r="F3" s="16"/>
      <c r="G3" s="16"/>
      <c r="H3" s="17"/>
    </row>
    <row r="4" spans="2:8" ht="17" thickTop="1" thickBot="1" x14ac:dyDescent="0.2">
      <c r="B4" s="18"/>
      <c r="C4" s="16"/>
      <c r="D4" s="16"/>
      <c r="E4" s="16"/>
      <c r="F4" s="16"/>
      <c r="G4" s="16"/>
      <c r="H4" s="17"/>
    </row>
    <row r="5" spans="2:8" ht="17" thickTop="1" thickBot="1" x14ac:dyDescent="0.2">
      <c r="B5" s="18"/>
      <c r="C5" s="16"/>
      <c r="D5" s="16"/>
      <c r="E5" s="16"/>
      <c r="F5" s="16"/>
      <c r="G5" s="16"/>
      <c r="H5" s="17"/>
    </row>
    <row r="6" spans="2:8" ht="17" thickTop="1" thickBot="1" x14ac:dyDescent="0.2">
      <c r="B6" s="15"/>
      <c r="C6" s="16"/>
      <c r="D6" s="16"/>
      <c r="E6" s="16"/>
      <c r="F6" s="16"/>
      <c r="G6" s="16"/>
      <c r="H6" s="17"/>
    </row>
    <row r="7" spans="2:8" ht="16" thickTop="1" x14ac:dyDescent="0.15"/>
    <row r="22" spans="2:21" ht="16" thickBot="1" x14ac:dyDescent="0.2"/>
    <row r="23" spans="2:21" ht="17" thickTop="1" thickBot="1" x14ac:dyDescent="0.2">
      <c r="B23" s="12" t="s">
        <v>18</v>
      </c>
      <c r="C23" s="13"/>
      <c r="D23" s="13"/>
      <c r="E23" s="13"/>
      <c r="F23" s="13"/>
      <c r="G23" s="13"/>
      <c r="H23" s="14"/>
      <c r="K23" s="12" t="s">
        <v>19</v>
      </c>
      <c r="L23" s="13"/>
      <c r="M23" s="13"/>
      <c r="N23" s="13"/>
      <c r="O23" s="13"/>
      <c r="P23" s="13"/>
      <c r="Q23" s="13"/>
      <c r="R23" s="13"/>
      <c r="S23" s="13"/>
      <c r="T23" s="13"/>
      <c r="U23" s="14"/>
    </row>
    <row r="24" spans="2:21" ht="17" customHeight="1" thickTop="1" thickBot="1" x14ac:dyDescent="0.2">
      <c r="B24" s="18" t="s">
        <v>30</v>
      </c>
      <c r="C24" s="16"/>
      <c r="D24" s="16"/>
      <c r="E24" s="16"/>
      <c r="F24" s="16"/>
      <c r="G24" s="16"/>
      <c r="H24" s="17"/>
      <c r="K24" s="18" t="s">
        <v>28</v>
      </c>
      <c r="L24" s="30"/>
      <c r="M24" s="30"/>
      <c r="N24" s="30"/>
      <c r="O24" s="30"/>
      <c r="P24" s="30"/>
      <c r="Q24" s="30"/>
      <c r="R24" s="30"/>
      <c r="S24" s="30"/>
      <c r="T24" s="30"/>
      <c r="U24" s="31"/>
    </row>
    <row r="25" spans="2:21" ht="17" thickTop="1" thickBot="1" x14ac:dyDescent="0.2">
      <c r="B25" s="15"/>
      <c r="C25" s="16"/>
      <c r="D25" s="16"/>
      <c r="E25" s="16"/>
      <c r="F25" s="16"/>
      <c r="G25" s="16"/>
      <c r="H25" s="17"/>
      <c r="K25" s="18"/>
      <c r="L25" s="30"/>
      <c r="M25" s="30"/>
      <c r="N25" s="30"/>
      <c r="O25" s="30"/>
      <c r="P25" s="30"/>
      <c r="Q25" s="30"/>
      <c r="R25" s="30"/>
      <c r="S25" s="30"/>
      <c r="T25" s="30"/>
      <c r="U25" s="31"/>
    </row>
    <row r="26" spans="2:21" ht="17" thickTop="1" thickBot="1" x14ac:dyDescent="0.2">
      <c r="B26" s="15"/>
      <c r="C26" s="16"/>
      <c r="D26" s="16"/>
      <c r="E26" s="16"/>
      <c r="F26" s="16"/>
      <c r="G26" s="16"/>
      <c r="H26" s="17"/>
      <c r="K26" s="18"/>
      <c r="L26" s="30"/>
      <c r="M26" s="30"/>
      <c r="N26" s="30"/>
      <c r="O26" s="30"/>
      <c r="P26" s="30"/>
      <c r="Q26" s="30"/>
      <c r="R26" s="30"/>
      <c r="S26" s="30"/>
      <c r="T26" s="30"/>
      <c r="U26" s="31"/>
    </row>
    <row r="27" spans="2:21" ht="17" thickTop="1" thickBot="1" x14ac:dyDescent="0.2">
      <c r="B27" s="15"/>
      <c r="C27" s="16"/>
      <c r="D27" s="16"/>
      <c r="E27" s="16"/>
      <c r="F27" s="16"/>
      <c r="G27" s="16"/>
      <c r="H27" s="17"/>
      <c r="K27" s="18"/>
      <c r="L27" s="30"/>
      <c r="M27" s="30"/>
      <c r="N27" s="30"/>
      <c r="O27" s="30"/>
      <c r="P27" s="30"/>
      <c r="Q27" s="30"/>
      <c r="R27" s="30"/>
      <c r="S27" s="30"/>
      <c r="T27" s="30"/>
      <c r="U27" s="31"/>
    </row>
    <row r="28" spans="2:21" ht="17" thickTop="1" thickBot="1" x14ac:dyDescent="0.2">
      <c r="B28" s="15"/>
      <c r="C28" s="16"/>
      <c r="D28" s="16"/>
      <c r="E28" s="16"/>
      <c r="F28" s="16"/>
      <c r="G28" s="16"/>
      <c r="H28" s="17"/>
      <c r="K28" s="18"/>
      <c r="L28" s="30"/>
      <c r="M28" s="30"/>
      <c r="N28" s="30"/>
      <c r="O28" s="30"/>
      <c r="P28" s="30"/>
      <c r="Q28" s="30"/>
      <c r="R28" s="30"/>
      <c r="S28" s="30"/>
      <c r="T28" s="30"/>
      <c r="U28" s="31"/>
    </row>
    <row r="29" spans="2:21" ht="17" thickTop="1" thickBot="1" x14ac:dyDescent="0.2">
      <c r="B29" s="15"/>
      <c r="C29" s="16"/>
      <c r="D29" s="16"/>
      <c r="E29" s="16"/>
      <c r="F29" s="16"/>
      <c r="G29" s="16"/>
      <c r="H29" s="17"/>
      <c r="K29" s="18"/>
      <c r="L29" s="30"/>
      <c r="M29" s="30"/>
      <c r="N29" s="30"/>
      <c r="O29" s="30"/>
      <c r="P29" s="30"/>
      <c r="Q29" s="30"/>
      <c r="R29" s="30"/>
      <c r="S29" s="30"/>
      <c r="T29" s="30"/>
      <c r="U29" s="31"/>
    </row>
    <row r="30" spans="2:21" ht="17" thickTop="1" thickBot="1" x14ac:dyDescent="0.2">
      <c r="B30" s="15"/>
      <c r="C30" s="16"/>
      <c r="D30" s="16"/>
      <c r="E30" s="16"/>
      <c r="F30" s="16"/>
      <c r="G30" s="16"/>
      <c r="H30" s="17"/>
      <c r="K30" s="18"/>
      <c r="L30" s="30"/>
      <c r="M30" s="30"/>
      <c r="N30" s="30"/>
      <c r="O30" s="30"/>
      <c r="P30" s="30"/>
      <c r="Q30" s="30"/>
      <c r="R30" s="30"/>
      <c r="S30" s="30"/>
      <c r="T30" s="30"/>
      <c r="U30" s="31"/>
    </row>
    <row r="31" spans="2:21" ht="17" thickTop="1" thickBot="1" x14ac:dyDescent="0.2">
      <c r="B31" s="15"/>
      <c r="C31" s="16"/>
      <c r="D31" s="16"/>
      <c r="E31" s="16"/>
      <c r="F31" s="16"/>
      <c r="G31" s="16"/>
      <c r="H31" s="17"/>
      <c r="K31" s="18"/>
      <c r="L31" s="30"/>
      <c r="M31" s="30"/>
      <c r="N31" s="30"/>
      <c r="O31" s="30"/>
      <c r="P31" s="30"/>
      <c r="Q31" s="30"/>
      <c r="R31" s="30"/>
      <c r="S31" s="30"/>
      <c r="T31" s="30"/>
      <c r="U31" s="31"/>
    </row>
    <row r="32" spans="2:21" ht="16" thickTop="1" x14ac:dyDescent="0.15">
      <c r="B32" s="19"/>
      <c r="C32" s="19"/>
      <c r="D32" s="19"/>
      <c r="E32" s="19"/>
      <c r="F32" s="19"/>
      <c r="G32" s="19"/>
      <c r="H32" s="19"/>
      <c r="K32" s="19"/>
      <c r="L32" s="19"/>
      <c r="M32" s="19"/>
      <c r="N32" s="19"/>
      <c r="O32" s="19"/>
      <c r="P32" s="19"/>
      <c r="Q32" s="19"/>
      <c r="R32" s="19"/>
    </row>
    <row r="34" spans="1:25" x14ac:dyDescent="0.15">
      <c r="B34" s="10" t="s">
        <v>1</v>
      </c>
      <c r="C34" s="10" t="s">
        <v>2</v>
      </c>
      <c r="D34" s="10" t="s">
        <v>3</v>
      </c>
      <c r="E34" s="10" t="s">
        <v>4</v>
      </c>
      <c r="F34" s="22" t="s">
        <v>5</v>
      </c>
      <c r="G34" s="22" t="s">
        <v>31</v>
      </c>
      <c r="K34" s="10" t="s">
        <v>1</v>
      </c>
      <c r="L34" s="10" t="s">
        <v>2</v>
      </c>
      <c r="M34" s="10" t="s">
        <v>3</v>
      </c>
      <c r="N34" s="10" t="s">
        <v>4</v>
      </c>
      <c r="O34" s="22" t="s">
        <v>5</v>
      </c>
      <c r="P34" s="22" t="s">
        <v>31</v>
      </c>
    </row>
    <row r="35" spans="1:25" x14ac:dyDescent="0.15">
      <c r="B35" s="10">
        <v>5.1420000000000003</v>
      </c>
      <c r="C35" s="20">
        <v>0.186</v>
      </c>
      <c r="D35" s="10">
        <v>0.82089999999999996</v>
      </c>
      <c r="E35" s="10">
        <v>0</v>
      </c>
      <c r="F35" s="23">
        <f>E35*D35/C35/B35</f>
        <v>0</v>
      </c>
      <c r="G35" s="23">
        <v>0</v>
      </c>
      <c r="K35" s="10">
        <v>5.1420000000000003</v>
      </c>
      <c r="L35" s="20">
        <v>4.0000000000000036E-3</v>
      </c>
      <c r="M35" s="10">
        <v>0.82089999999999996</v>
      </c>
      <c r="N35" s="10">
        <v>0</v>
      </c>
      <c r="O35" s="23">
        <f>N35*M35/L35/K35</f>
        <v>0</v>
      </c>
      <c r="P35" s="23">
        <v>0</v>
      </c>
      <c r="V35" s="1"/>
    </row>
    <row r="36" spans="1:25" x14ac:dyDescent="0.15">
      <c r="B36" s="10">
        <v>5.1310000000000002</v>
      </c>
      <c r="C36" s="20">
        <v>0.20330000000000001</v>
      </c>
      <c r="D36" s="10">
        <v>0.81879999999999997</v>
      </c>
      <c r="E36" s="10">
        <v>0.1</v>
      </c>
      <c r="F36" s="23">
        <f t="shared" ref="F36:F43" si="0">E36*D36/C36/B36</f>
        <v>7.8494357810605625E-2</v>
      </c>
      <c r="G36" s="23">
        <f>1-F36</f>
        <v>0.92150564218939435</v>
      </c>
      <c r="K36" s="10">
        <v>5.1310000000000002</v>
      </c>
      <c r="L36" s="20">
        <v>2.1300000000000013E-2</v>
      </c>
      <c r="M36" s="10">
        <v>0.81879999999999997</v>
      </c>
      <c r="N36" s="10">
        <v>0.1</v>
      </c>
      <c r="O36" s="23">
        <f t="shared" ref="O36:O43" si="1">N36*M36/L36/K36</f>
        <v>0.74919732126272831</v>
      </c>
      <c r="P36" s="23">
        <f>1-O36</f>
        <v>0.25080267873727169</v>
      </c>
      <c r="V36" s="1"/>
    </row>
    <row r="37" spans="1:25" x14ac:dyDescent="0.15">
      <c r="B37" s="10">
        <v>5.1210000000000004</v>
      </c>
      <c r="C37" s="20">
        <v>0.22209999999999999</v>
      </c>
      <c r="D37" s="10">
        <v>0.8175</v>
      </c>
      <c r="E37" s="10">
        <v>0.2</v>
      </c>
      <c r="F37" s="23">
        <f t="shared" si="0"/>
        <v>0.14375217441649146</v>
      </c>
      <c r="G37" s="23">
        <f t="shared" ref="G37:G43" si="2">1-F37</f>
        <v>0.85624782558350854</v>
      </c>
      <c r="K37" s="10">
        <v>5.1210000000000004</v>
      </c>
      <c r="L37" s="20">
        <v>4.0099999999999997E-2</v>
      </c>
      <c r="M37" s="10">
        <v>0.8175</v>
      </c>
      <c r="N37" s="10">
        <v>0.2</v>
      </c>
      <c r="O37" s="23">
        <f t="shared" si="1"/>
        <v>0.79619346478560482</v>
      </c>
      <c r="P37" s="23">
        <f t="shared" ref="P37:P43" si="3">1-O37</f>
        <v>0.20380653521439518</v>
      </c>
      <c r="V37" s="1"/>
    </row>
    <row r="38" spans="1:25" x14ac:dyDescent="0.15">
      <c r="B38" s="10">
        <v>5.0990000000000002</v>
      </c>
      <c r="C38" s="20">
        <v>0.2417</v>
      </c>
      <c r="D38" s="10">
        <v>0.81740000000000002</v>
      </c>
      <c r="E38" s="10">
        <v>0.3</v>
      </c>
      <c r="F38" s="23">
        <f t="shared" si="0"/>
        <v>0.19897303559160398</v>
      </c>
      <c r="G38" s="23">
        <f t="shared" si="2"/>
        <v>0.80102696440839605</v>
      </c>
      <c r="K38" s="10">
        <v>5.0990000000000002</v>
      </c>
      <c r="L38" s="20">
        <v>5.9700000000000003E-2</v>
      </c>
      <c r="M38" s="10">
        <v>0.81740000000000002</v>
      </c>
      <c r="N38" s="10">
        <v>0.3</v>
      </c>
      <c r="O38" s="23">
        <f t="shared" si="1"/>
        <v>0.80555749920419895</v>
      </c>
      <c r="P38" s="23">
        <f t="shared" si="3"/>
        <v>0.19444250079580105</v>
      </c>
      <c r="V38" s="1"/>
    </row>
    <row r="39" spans="1:25" x14ac:dyDescent="0.15">
      <c r="B39" s="10">
        <v>5.0869999999999997</v>
      </c>
      <c r="C39" s="20">
        <v>0.26240000000000002</v>
      </c>
      <c r="D39" s="10">
        <v>0.81730000000000003</v>
      </c>
      <c r="E39" s="10">
        <v>0.4</v>
      </c>
      <c r="F39" s="23">
        <f t="shared" si="0"/>
        <v>0.24491530299615952</v>
      </c>
      <c r="G39" s="23">
        <f t="shared" si="2"/>
        <v>0.75508469700384051</v>
      </c>
      <c r="K39" s="10">
        <v>5.0869999999999997</v>
      </c>
      <c r="L39" s="20">
        <v>8.0400000000000027E-2</v>
      </c>
      <c r="M39" s="10">
        <v>0.81730000000000003</v>
      </c>
      <c r="N39" s="10">
        <v>0.4</v>
      </c>
      <c r="O39" s="23">
        <f t="shared" si="1"/>
        <v>0.799325565997416</v>
      </c>
      <c r="P39" s="23">
        <f t="shared" si="3"/>
        <v>0.200674434002584</v>
      </c>
      <c r="V39" s="1"/>
    </row>
    <row r="40" spans="1:25" x14ac:dyDescent="0.15">
      <c r="B40" s="11">
        <v>5.12</v>
      </c>
      <c r="C40" s="21">
        <v>0.28199999999999997</v>
      </c>
      <c r="D40" s="11">
        <v>0.81710000000000005</v>
      </c>
      <c r="E40" s="11">
        <v>0.5</v>
      </c>
      <c r="F40" s="23">
        <f t="shared" si="0"/>
        <v>0.2829607158687944</v>
      </c>
      <c r="G40" s="23">
        <f t="shared" si="2"/>
        <v>0.71703928413120566</v>
      </c>
      <c r="K40" s="11">
        <v>5.12</v>
      </c>
      <c r="L40" s="21">
        <v>9.9999999999999978E-2</v>
      </c>
      <c r="M40" s="11">
        <v>0.81710000000000005</v>
      </c>
      <c r="N40" s="11">
        <v>0.5</v>
      </c>
      <c r="O40" s="23">
        <f t="shared" si="1"/>
        <v>0.79794921875000024</v>
      </c>
      <c r="P40" s="23">
        <f t="shared" si="3"/>
        <v>0.20205078124999976</v>
      </c>
      <c r="V40" s="1"/>
    </row>
    <row r="41" spans="1:25" x14ac:dyDescent="0.15">
      <c r="B41" s="11">
        <v>5.048</v>
      </c>
      <c r="C41" s="21">
        <v>0.40129999999999999</v>
      </c>
      <c r="D41" s="11">
        <v>0.81640000000000001</v>
      </c>
      <c r="E41" s="11">
        <v>1</v>
      </c>
      <c r="F41" s="23">
        <f t="shared" si="0"/>
        <v>0.40300876351540543</v>
      </c>
      <c r="G41" s="23">
        <f t="shared" si="2"/>
        <v>0.59699123648459462</v>
      </c>
      <c r="K41" s="11">
        <v>5.048</v>
      </c>
      <c r="L41" s="21">
        <v>0.21929999999999999</v>
      </c>
      <c r="M41" s="11">
        <v>0.81640000000000001</v>
      </c>
      <c r="N41" s="11">
        <v>1</v>
      </c>
      <c r="O41" s="23">
        <f t="shared" si="1"/>
        <v>0.73747112083325206</v>
      </c>
      <c r="P41" s="23">
        <f t="shared" si="3"/>
        <v>0.26252887916674794</v>
      </c>
      <c r="V41" s="1"/>
    </row>
    <row r="42" spans="1:25" x14ac:dyDescent="0.15">
      <c r="B42" s="11">
        <v>4.9710000000000001</v>
      </c>
      <c r="C42" s="21">
        <v>0.5474</v>
      </c>
      <c r="D42" s="11">
        <v>0.81579999999999997</v>
      </c>
      <c r="E42" s="11">
        <v>1.5005999999999999</v>
      </c>
      <c r="F42" s="23">
        <f t="shared" si="0"/>
        <v>0.44988352245728919</v>
      </c>
      <c r="G42" s="23">
        <f t="shared" si="2"/>
        <v>0.55011647754271076</v>
      </c>
      <c r="K42" s="11">
        <v>4.9710000000000001</v>
      </c>
      <c r="L42" s="21">
        <v>0.3654</v>
      </c>
      <c r="M42" s="11">
        <v>0.81579999999999997</v>
      </c>
      <c r="N42" s="11">
        <v>1.5005999999999999</v>
      </c>
      <c r="O42" s="23">
        <f t="shared" si="1"/>
        <v>0.67396343785747148</v>
      </c>
      <c r="P42" s="23">
        <f t="shared" si="3"/>
        <v>0.32603656214252852</v>
      </c>
      <c r="V42" s="1"/>
    </row>
    <row r="43" spans="1:25" x14ac:dyDescent="0.15">
      <c r="B43" s="11">
        <v>4.8819999999999997</v>
      </c>
      <c r="C43" s="21">
        <v>0.73089999999999999</v>
      </c>
      <c r="D43" s="11">
        <v>0.81520000000000004</v>
      </c>
      <c r="E43" s="11">
        <v>2.0059999999999998</v>
      </c>
      <c r="F43" s="23">
        <f t="shared" si="0"/>
        <v>0.45828892552429989</v>
      </c>
      <c r="G43" s="23">
        <f t="shared" si="2"/>
        <v>0.54171107447570011</v>
      </c>
      <c r="K43" s="11">
        <v>4.8819999999999997</v>
      </c>
      <c r="L43" s="21">
        <v>0.54889999999999994</v>
      </c>
      <c r="M43" s="11">
        <v>0.81520000000000004</v>
      </c>
      <c r="N43" s="11">
        <v>2.0059999999999998</v>
      </c>
      <c r="O43" s="23">
        <f t="shared" si="1"/>
        <v>0.61024480901022193</v>
      </c>
      <c r="P43" s="23">
        <f t="shared" si="3"/>
        <v>0.38975519098977807</v>
      </c>
      <c r="V43" s="1"/>
    </row>
    <row r="47" spans="1:25" ht="16" thickBot="1" x14ac:dyDescent="0.2"/>
    <row r="48" spans="1:25" ht="16" thickTop="1" x14ac:dyDescent="0.15">
      <c r="A48" s="24" t="s">
        <v>32</v>
      </c>
      <c r="B48" s="25"/>
      <c r="C48" s="25"/>
      <c r="D48" s="25"/>
      <c r="E48" s="25"/>
      <c r="F48" s="25"/>
      <c r="G48" s="26"/>
      <c r="J48" s="24" t="s">
        <v>16</v>
      </c>
      <c r="K48" s="25"/>
      <c r="L48" s="25"/>
      <c r="M48" s="25"/>
      <c r="N48" s="25"/>
      <c r="O48" s="25"/>
      <c r="P48" s="26"/>
      <c r="S48" s="24" t="s">
        <v>33</v>
      </c>
      <c r="T48" s="25"/>
      <c r="U48" s="25"/>
      <c r="V48" s="25"/>
      <c r="W48" s="25"/>
      <c r="X48" s="25"/>
      <c r="Y48" s="26"/>
    </row>
    <row r="49" spans="1:25" ht="16" thickBot="1" x14ac:dyDescent="0.2">
      <c r="A49" s="27"/>
      <c r="B49" s="28"/>
      <c r="C49" s="28"/>
      <c r="D49" s="28"/>
      <c r="E49" s="28"/>
      <c r="F49" s="28"/>
      <c r="G49" s="29"/>
      <c r="J49" s="27"/>
      <c r="K49" s="28"/>
      <c r="L49" s="28"/>
      <c r="M49" s="28"/>
      <c r="N49" s="28"/>
      <c r="O49" s="28"/>
      <c r="P49" s="29"/>
      <c r="S49" s="27"/>
      <c r="T49" s="28"/>
      <c r="U49" s="28"/>
      <c r="V49" s="28"/>
      <c r="W49" s="28"/>
      <c r="X49" s="28"/>
      <c r="Y49" s="29"/>
    </row>
    <row r="50" spans="1:25" ht="16" thickTop="1" x14ac:dyDescent="0.15">
      <c r="A50" s="9" t="s">
        <v>0</v>
      </c>
      <c r="J50" s="9" t="s">
        <v>6</v>
      </c>
    </row>
    <row r="68" spans="1:16" ht="16" thickBot="1" x14ac:dyDescent="0.2"/>
    <row r="69" spans="1:16" ht="16" thickTop="1" x14ac:dyDescent="0.15">
      <c r="A69" s="24" t="s">
        <v>34</v>
      </c>
      <c r="B69" s="25"/>
      <c r="C69" s="25"/>
      <c r="D69" s="25"/>
      <c r="E69" s="25"/>
      <c r="F69" s="25"/>
      <c r="G69" s="26"/>
      <c r="J69" s="24" t="s">
        <v>35</v>
      </c>
      <c r="K69" s="25"/>
      <c r="L69" s="25"/>
      <c r="M69" s="25"/>
      <c r="N69" s="25"/>
      <c r="O69" s="25"/>
      <c r="P69" s="26"/>
    </row>
    <row r="70" spans="1:16" ht="16" thickBot="1" x14ac:dyDescent="0.2">
      <c r="A70" s="27"/>
      <c r="B70" s="28"/>
      <c r="C70" s="28"/>
      <c r="D70" s="28"/>
      <c r="E70" s="28"/>
      <c r="F70" s="28"/>
      <c r="G70" s="29"/>
      <c r="J70" s="27"/>
      <c r="K70" s="28"/>
      <c r="L70" s="28"/>
      <c r="M70" s="28"/>
      <c r="N70" s="28"/>
      <c r="O70" s="28"/>
      <c r="P70" s="29"/>
    </row>
    <row r="71" spans="1:16" ht="16" thickTop="1" x14ac:dyDescent="0.15"/>
  </sheetData>
  <mergeCells count="11">
    <mergeCell ref="A48:G49"/>
    <mergeCell ref="J48:P49"/>
    <mergeCell ref="S48:Y49"/>
    <mergeCell ref="A69:G70"/>
    <mergeCell ref="J69:P70"/>
    <mergeCell ref="B2:H2"/>
    <mergeCell ref="B3:H6"/>
    <mergeCell ref="B23:H23"/>
    <mergeCell ref="K23:U23"/>
    <mergeCell ref="B24:H31"/>
    <mergeCell ref="K24:U31"/>
  </mergeCells>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2"/>
  <sheetViews>
    <sheetView tabSelected="1" zoomScale="150" zoomScaleNormal="40" zoomScalePageLayoutView="40" workbookViewId="0">
      <selection activeCell="M17" sqref="M17"/>
    </sheetView>
  </sheetViews>
  <sheetFormatPr baseColWidth="10" defaultColWidth="8.83203125" defaultRowHeight="15" x14ac:dyDescent="0.15"/>
  <cols>
    <col min="1" max="16384" width="8.83203125" style="9"/>
  </cols>
  <sheetData>
    <row r="1" spans="2:8" ht="16" thickBot="1" x14ac:dyDescent="0.2"/>
    <row r="2" spans="2:8" ht="17" thickTop="1" thickBot="1" x14ac:dyDescent="0.2">
      <c r="B2" s="12" t="s">
        <v>20</v>
      </c>
      <c r="C2" s="13"/>
      <c r="D2" s="13"/>
      <c r="E2" s="13"/>
      <c r="F2" s="13"/>
      <c r="G2" s="13"/>
      <c r="H2" s="14"/>
    </row>
    <row r="3" spans="2:8" ht="17" thickTop="1" thickBot="1" x14ac:dyDescent="0.2">
      <c r="B3" s="18" t="s">
        <v>14</v>
      </c>
      <c r="C3" s="16"/>
      <c r="D3" s="16"/>
      <c r="E3" s="16"/>
      <c r="F3" s="16"/>
      <c r="G3" s="16"/>
      <c r="H3" s="17"/>
    </row>
    <row r="4" spans="2:8" ht="17" thickTop="1" thickBot="1" x14ac:dyDescent="0.2">
      <c r="B4" s="18"/>
      <c r="C4" s="16"/>
      <c r="D4" s="16"/>
      <c r="E4" s="16"/>
      <c r="F4" s="16"/>
      <c r="G4" s="16"/>
      <c r="H4" s="17"/>
    </row>
    <row r="5" spans="2:8" ht="17" thickTop="1" thickBot="1" x14ac:dyDescent="0.2">
      <c r="B5" s="18"/>
      <c r="C5" s="16"/>
      <c r="D5" s="16"/>
      <c r="E5" s="16"/>
      <c r="F5" s="16"/>
      <c r="G5" s="16"/>
      <c r="H5" s="17"/>
    </row>
    <row r="6" spans="2:8" ht="17" thickTop="1" thickBot="1" x14ac:dyDescent="0.2">
      <c r="B6" s="15"/>
      <c r="C6" s="16"/>
      <c r="D6" s="16"/>
      <c r="E6" s="16"/>
      <c r="F6" s="16"/>
      <c r="G6" s="16"/>
      <c r="H6" s="17"/>
    </row>
    <row r="7" spans="2:8" ht="16" thickTop="1" x14ac:dyDescent="0.15"/>
    <row r="22" spans="2:20" ht="16" thickBot="1" x14ac:dyDescent="0.2"/>
    <row r="23" spans="2:20" ht="17" thickTop="1" thickBot="1" x14ac:dyDescent="0.2">
      <c r="B23" s="12" t="s">
        <v>18</v>
      </c>
      <c r="C23" s="13"/>
      <c r="D23" s="13"/>
      <c r="E23" s="13"/>
      <c r="F23" s="13"/>
      <c r="G23" s="13"/>
      <c r="H23" s="14"/>
      <c r="K23" s="12" t="s">
        <v>19</v>
      </c>
      <c r="L23" s="13"/>
      <c r="M23" s="13"/>
      <c r="N23" s="13"/>
      <c r="O23" s="13"/>
      <c r="P23" s="13"/>
      <c r="Q23" s="13"/>
      <c r="R23" s="13"/>
      <c r="S23" s="13"/>
      <c r="T23" s="14"/>
    </row>
    <row r="24" spans="2:20" ht="17" customHeight="1" thickTop="1" thickBot="1" x14ac:dyDescent="0.2">
      <c r="B24" s="18" t="s">
        <v>27</v>
      </c>
      <c r="C24" s="16"/>
      <c r="D24" s="16"/>
      <c r="E24" s="16"/>
      <c r="F24" s="16"/>
      <c r="G24" s="16"/>
      <c r="H24" s="17"/>
      <c r="K24" s="18" t="s">
        <v>28</v>
      </c>
      <c r="L24" s="30"/>
      <c r="M24" s="30"/>
      <c r="N24" s="30"/>
      <c r="O24" s="30"/>
      <c r="P24" s="30"/>
      <c r="Q24" s="30"/>
      <c r="R24" s="30"/>
      <c r="S24" s="30"/>
      <c r="T24" s="31"/>
    </row>
    <row r="25" spans="2:20" ht="17" thickTop="1" thickBot="1" x14ac:dyDescent="0.2">
      <c r="B25" s="15"/>
      <c r="C25" s="16"/>
      <c r="D25" s="16"/>
      <c r="E25" s="16"/>
      <c r="F25" s="16"/>
      <c r="G25" s="16"/>
      <c r="H25" s="17"/>
      <c r="K25" s="18"/>
      <c r="L25" s="30"/>
      <c r="M25" s="30"/>
      <c r="N25" s="30"/>
      <c r="O25" s="30"/>
      <c r="P25" s="30"/>
      <c r="Q25" s="30"/>
      <c r="R25" s="30"/>
      <c r="S25" s="30"/>
      <c r="T25" s="31"/>
    </row>
    <row r="26" spans="2:20" ht="17" thickTop="1" thickBot="1" x14ac:dyDescent="0.2">
      <c r="B26" s="15"/>
      <c r="C26" s="16"/>
      <c r="D26" s="16"/>
      <c r="E26" s="16"/>
      <c r="F26" s="16"/>
      <c r="G26" s="16"/>
      <c r="H26" s="17"/>
      <c r="K26" s="18"/>
      <c r="L26" s="30"/>
      <c r="M26" s="30"/>
      <c r="N26" s="30"/>
      <c r="O26" s="30"/>
      <c r="P26" s="30"/>
      <c r="Q26" s="30"/>
      <c r="R26" s="30"/>
      <c r="S26" s="30"/>
      <c r="T26" s="31"/>
    </row>
    <row r="27" spans="2:20" ht="17" thickTop="1" thickBot="1" x14ac:dyDescent="0.2">
      <c r="B27" s="15"/>
      <c r="C27" s="16"/>
      <c r="D27" s="16"/>
      <c r="E27" s="16"/>
      <c r="F27" s="16"/>
      <c r="G27" s="16"/>
      <c r="H27" s="17"/>
      <c r="K27" s="18"/>
      <c r="L27" s="30"/>
      <c r="M27" s="30"/>
      <c r="N27" s="30"/>
      <c r="O27" s="30"/>
      <c r="P27" s="30"/>
      <c r="Q27" s="30"/>
      <c r="R27" s="30"/>
      <c r="S27" s="30"/>
      <c r="T27" s="31"/>
    </row>
    <row r="28" spans="2:20" ht="17" thickTop="1" thickBot="1" x14ac:dyDescent="0.2">
      <c r="B28" s="15"/>
      <c r="C28" s="16"/>
      <c r="D28" s="16"/>
      <c r="E28" s="16"/>
      <c r="F28" s="16"/>
      <c r="G28" s="16"/>
      <c r="H28" s="17"/>
      <c r="K28" s="18"/>
      <c r="L28" s="30"/>
      <c r="M28" s="30"/>
      <c r="N28" s="30"/>
      <c r="O28" s="30"/>
      <c r="P28" s="30"/>
      <c r="Q28" s="30"/>
      <c r="R28" s="30"/>
      <c r="S28" s="30"/>
      <c r="T28" s="31"/>
    </row>
    <row r="29" spans="2:20" ht="17" thickTop="1" thickBot="1" x14ac:dyDescent="0.2">
      <c r="B29" s="15"/>
      <c r="C29" s="16"/>
      <c r="D29" s="16"/>
      <c r="E29" s="16"/>
      <c r="F29" s="16"/>
      <c r="G29" s="16"/>
      <c r="H29" s="17"/>
      <c r="K29" s="18"/>
      <c r="L29" s="30"/>
      <c r="M29" s="30"/>
      <c r="N29" s="30"/>
      <c r="O29" s="30"/>
      <c r="P29" s="30"/>
      <c r="Q29" s="30"/>
      <c r="R29" s="30"/>
      <c r="S29" s="30"/>
      <c r="T29" s="31"/>
    </row>
    <row r="30" spans="2:20" ht="17" thickTop="1" thickBot="1" x14ac:dyDescent="0.2">
      <c r="B30" s="15"/>
      <c r="C30" s="16"/>
      <c r="D30" s="16"/>
      <c r="E30" s="16"/>
      <c r="F30" s="16"/>
      <c r="G30" s="16"/>
      <c r="H30" s="17"/>
      <c r="K30" s="18"/>
      <c r="L30" s="30"/>
      <c r="M30" s="30"/>
      <c r="N30" s="30"/>
      <c r="O30" s="30"/>
      <c r="P30" s="30"/>
      <c r="Q30" s="30"/>
      <c r="R30" s="30"/>
      <c r="S30" s="30"/>
      <c r="T30" s="31"/>
    </row>
    <row r="31" spans="2:20" ht="17" thickTop="1" thickBot="1" x14ac:dyDescent="0.2">
      <c r="B31" s="15"/>
      <c r="C31" s="16"/>
      <c r="D31" s="16"/>
      <c r="E31" s="16"/>
      <c r="F31" s="16"/>
      <c r="G31" s="16"/>
      <c r="H31" s="17"/>
      <c r="K31" s="18"/>
      <c r="L31" s="30"/>
      <c r="M31" s="30"/>
      <c r="N31" s="30"/>
      <c r="O31" s="30"/>
      <c r="P31" s="30"/>
      <c r="Q31" s="30"/>
      <c r="R31" s="30"/>
      <c r="S31" s="30"/>
      <c r="T31" s="31"/>
    </row>
    <row r="32" spans="2:20" ht="16" thickTop="1" x14ac:dyDescent="0.15">
      <c r="B32" s="19"/>
      <c r="C32" s="19"/>
      <c r="D32" s="19"/>
      <c r="E32" s="19"/>
      <c r="F32" s="19"/>
      <c r="G32" s="19"/>
      <c r="H32" s="19"/>
      <c r="K32" s="19"/>
      <c r="L32" s="19"/>
      <c r="M32" s="19"/>
      <c r="N32" s="19"/>
      <c r="O32" s="19"/>
      <c r="P32" s="19"/>
      <c r="Q32" s="19"/>
    </row>
    <row r="34" spans="2:21" x14ac:dyDescent="0.25">
      <c r="B34" s="10" t="s">
        <v>1</v>
      </c>
      <c r="C34" s="10" t="s">
        <v>2</v>
      </c>
      <c r="D34" s="10" t="s">
        <v>3</v>
      </c>
      <c r="E34" s="10" t="s">
        <v>4</v>
      </c>
      <c r="F34" s="22" t="s">
        <v>5</v>
      </c>
      <c r="G34" s="22" t="s">
        <v>21</v>
      </c>
      <c r="K34" s="10" t="s">
        <v>1</v>
      </c>
      <c r="L34" s="10" t="s">
        <v>2</v>
      </c>
      <c r="M34" s="10" t="s">
        <v>3</v>
      </c>
      <c r="N34" s="10" t="s">
        <v>4</v>
      </c>
      <c r="O34" s="22" t="s">
        <v>5</v>
      </c>
      <c r="P34" s="22" t="s">
        <v>12</v>
      </c>
    </row>
    <row r="35" spans="2:21" x14ac:dyDescent="0.15">
      <c r="B35" s="10">
        <v>5.173</v>
      </c>
      <c r="C35" s="20">
        <v>0.18720000000000001</v>
      </c>
      <c r="D35" s="10">
        <v>1.1930000000000001</v>
      </c>
      <c r="E35" s="10">
        <v>0</v>
      </c>
      <c r="F35" s="23">
        <f>E35*D35/C35/B35</f>
        <v>0</v>
      </c>
      <c r="G35" s="23">
        <v>0</v>
      </c>
      <c r="K35" s="10">
        <v>5.173</v>
      </c>
      <c r="L35" s="20">
        <v>5.2000000000000102E-3</v>
      </c>
      <c r="M35" s="10">
        <v>1.1930000000000001</v>
      </c>
      <c r="N35" s="10">
        <v>0</v>
      </c>
      <c r="O35" s="23">
        <f>N35*M35/L35/K35</f>
        <v>0</v>
      </c>
      <c r="P35" s="23">
        <v>0</v>
      </c>
      <c r="U35" s="1"/>
    </row>
    <row r="36" spans="2:21" x14ac:dyDescent="0.15">
      <c r="B36" s="10">
        <v>5.1459999999999999</v>
      </c>
      <c r="C36" s="20">
        <v>0.21149999999999999</v>
      </c>
      <c r="D36" s="10">
        <v>1.1919999999999999</v>
      </c>
      <c r="E36" s="10">
        <v>0.1</v>
      </c>
      <c r="F36" s="23">
        <f t="shared" ref="F36:F43" si="0">E36*D36/C36/B36</f>
        <v>0.1095206724863306</v>
      </c>
      <c r="G36" s="23">
        <f>1-F36</f>
        <v>0.89047932751366943</v>
      </c>
      <c r="K36" s="10">
        <v>5.1459999999999999</v>
      </c>
      <c r="L36" s="20">
        <v>2.9499999999999998E-2</v>
      </c>
      <c r="M36" s="10">
        <v>1.1919999999999999</v>
      </c>
      <c r="N36" s="10">
        <v>0.1</v>
      </c>
      <c r="O36" s="23">
        <f t="shared" ref="O36:O43" si="1">N36*M36/L36/K36</f>
        <v>0.78520753324945491</v>
      </c>
      <c r="P36" s="23">
        <f>1-O36</f>
        <v>0.21479246675054509</v>
      </c>
      <c r="U36" s="1"/>
    </row>
    <row r="37" spans="2:21" x14ac:dyDescent="0.15">
      <c r="B37" s="10">
        <v>5.0810000000000004</v>
      </c>
      <c r="C37" s="20">
        <v>0.23769999999999999</v>
      </c>
      <c r="D37" s="10">
        <v>1.1910000000000001</v>
      </c>
      <c r="E37" s="10">
        <v>0.2</v>
      </c>
      <c r="F37" s="23">
        <f t="shared" si="0"/>
        <v>0.19722564294359024</v>
      </c>
      <c r="G37" s="23">
        <f t="shared" ref="G37:G43" si="2">1-F37</f>
        <v>0.80277435705640976</v>
      </c>
      <c r="K37" s="10">
        <v>5.0810000000000004</v>
      </c>
      <c r="L37" s="20">
        <v>5.57E-2</v>
      </c>
      <c r="M37" s="10">
        <v>1.1910000000000001</v>
      </c>
      <c r="N37" s="10">
        <v>0.2</v>
      </c>
      <c r="O37" s="23">
        <f t="shared" si="1"/>
        <v>0.84166131647560871</v>
      </c>
      <c r="P37" s="23">
        <f t="shared" ref="P37:P43" si="3">1-O37</f>
        <v>0.15833868352439129</v>
      </c>
      <c r="U37" s="1"/>
    </row>
    <row r="38" spans="2:21" x14ac:dyDescent="0.15">
      <c r="B38" s="10">
        <v>5.0659999999999998</v>
      </c>
      <c r="C38" s="20">
        <v>0.26469999999999999</v>
      </c>
      <c r="D38" s="10">
        <v>1.19</v>
      </c>
      <c r="E38" s="10">
        <v>0.3</v>
      </c>
      <c r="F38" s="23">
        <f t="shared" si="0"/>
        <v>0.26622515548816822</v>
      </c>
      <c r="G38" s="23">
        <f t="shared" si="2"/>
        <v>0.73377484451183173</v>
      </c>
      <c r="K38" s="10">
        <v>5.0659999999999998</v>
      </c>
      <c r="L38" s="20">
        <v>8.2699999999999996E-2</v>
      </c>
      <c r="M38" s="10">
        <v>1.19</v>
      </c>
      <c r="N38" s="10">
        <v>0.3</v>
      </c>
      <c r="O38" s="23">
        <f t="shared" si="1"/>
        <v>0.8521136476144876</v>
      </c>
      <c r="P38" s="23">
        <f t="shared" si="3"/>
        <v>0.1478863523855124</v>
      </c>
      <c r="U38" s="1"/>
    </row>
    <row r="39" spans="2:21" x14ac:dyDescent="0.15">
      <c r="B39" s="10">
        <v>5.0460000000000003</v>
      </c>
      <c r="C39" s="20">
        <v>0.2928</v>
      </c>
      <c r="D39" s="10">
        <v>1.19</v>
      </c>
      <c r="E39" s="10">
        <v>0.4</v>
      </c>
      <c r="F39" s="23">
        <f t="shared" si="0"/>
        <v>0.32217262388214218</v>
      </c>
      <c r="G39" s="23">
        <f t="shared" si="2"/>
        <v>0.67782737611785782</v>
      </c>
      <c r="K39" s="10">
        <v>5.0460000000000003</v>
      </c>
      <c r="L39" s="20">
        <v>0.11080000000000001</v>
      </c>
      <c r="M39" s="10">
        <v>1.19</v>
      </c>
      <c r="N39" s="10">
        <v>0.4</v>
      </c>
      <c r="O39" s="23">
        <f t="shared" si="1"/>
        <v>0.85137314325533597</v>
      </c>
      <c r="P39" s="23">
        <f t="shared" si="3"/>
        <v>0.14862685674466403</v>
      </c>
      <c r="U39" s="1"/>
    </row>
    <row r="40" spans="2:21" x14ac:dyDescent="0.15">
      <c r="B40" s="11">
        <v>5.0759999999999996</v>
      </c>
      <c r="C40" s="21">
        <v>0.31950000000000001</v>
      </c>
      <c r="D40" s="11">
        <v>1.19</v>
      </c>
      <c r="E40" s="11">
        <v>0.5</v>
      </c>
      <c r="F40" s="23">
        <f t="shared" si="0"/>
        <v>0.36688038219686736</v>
      </c>
      <c r="G40" s="23">
        <f t="shared" si="2"/>
        <v>0.63311961780313264</v>
      </c>
      <c r="K40" s="11">
        <v>5.0759999999999996</v>
      </c>
      <c r="L40" s="21">
        <v>0.13750000000000001</v>
      </c>
      <c r="M40" s="11">
        <v>1.19</v>
      </c>
      <c r="N40" s="11">
        <v>0.5</v>
      </c>
      <c r="O40" s="23">
        <f t="shared" si="1"/>
        <v>0.8524965971774483</v>
      </c>
      <c r="P40" s="23">
        <f t="shared" si="3"/>
        <v>0.1475034028225517</v>
      </c>
      <c r="U40" s="1"/>
    </row>
    <row r="41" spans="2:21" x14ac:dyDescent="0.15">
      <c r="B41" s="11">
        <v>4.9960000000000004</v>
      </c>
      <c r="C41" s="21">
        <v>0.4642</v>
      </c>
      <c r="D41" s="11">
        <v>1.1890000000000001</v>
      </c>
      <c r="E41" s="11">
        <v>1</v>
      </c>
      <c r="F41" s="23">
        <f t="shared" si="0"/>
        <v>0.51268934147749046</v>
      </c>
      <c r="G41" s="23">
        <f t="shared" si="2"/>
        <v>0.48731065852250954</v>
      </c>
      <c r="K41" s="11">
        <v>4.9960000000000004</v>
      </c>
      <c r="L41" s="21">
        <v>0.28220000000000001</v>
      </c>
      <c r="M41" s="11">
        <v>1.1890000000000001</v>
      </c>
      <c r="N41" s="11">
        <v>1</v>
      </c>
      <c r="O41" s="23">
        <f t="shared" si="1"/>
        <v>0.84333944831272534</v>
      </c>
      <c r="P41" s="23">
        <f t="shared" si="3"/>
        <v>0.15666055168727466</v>
      </c>
      <c r="U41" s="1"/>
    </row>
    <row r="42" spans="2:21" x14ac:dyDescent="0.15">
      <c r="B42" s="11">
        <v>4.8330000000000002</v>
      </c>
      <c r="C42" s="21">
        <v>0.66820000000000002</v>
      </c>
      <c r="D42" s="11">
        <v>1.1870000000000001</v>
      </c>
      <c r="E42" s="11">
        <v>1.5005999999999999</v>
      </c>
      <c r="F42" s="23">
        <f t="shared" si="0"/>
        <v>0.55155953225644327</v>
      </c>
      <c r="G42" s="23">
        <f t="shared" si="2"/>
        <v>0.44844046774355673</v>
      </c>
      <c r="K42" s="11">
        <v>4.8330000000000002</v>
      </c>
      <c r="L42" s="21">
        <v>0.48620000000000002</v>
      </c>
      <c r="M42" s="11">
        <v>1.1870000000000001</v>
      </c>
      <c r="N42" s="11">
        <v>1.5005999999999999</v>
      </c>
      <c r="O42" s="23">
        <f t="shared" si="1"/>
        <v>0.75802566732570009</v>
      </c>
      <c r="P42" s="23">
        <f t="shared" si="3"/>
        <v>0.24197433267429991</v>
      </c>
      <c r="U42" s="1"/>
    </row>
    <row r="43" spans="2:21" x14ac:dyDescent="0.15">
      <c r="B43" s="11">
        <v>4.7990000000000004</v>
      </c>
      <c r="C43" s="21">
        <v>0.89439999999999997</v>
      </c>
      <c r="D43" s="11">
        <v>1.1870000000000001</v>
      </c>
      <c r="E43" s="11">
        <v>2.0059999999999998</v>
      </c>
      <c r="F43" s="23">
        <f t="shared" si="0"/>
        <v>0.55475229447399033</v>
      </c>
      <c r="G43" s="23">
        <f t="shared" si="2"/>
        <v>0.44524770552600967</v>
      </c>
      <c r="K43" s="11">
        <v>4.7990000000000004</v>
      </c>
      <c r="L43" s="21">
        <v>0.71239999999999992</v>
      </c>
      <c r="M43" s="11">
        <v>1.1870000000000001</v>
      </c>
      <c r="N43" s="11">
        <v>2.0059999999999998</v>
      </c>
      <c r="O43" s="23">
        <f t="shared" si="1"/>
        <v>0.69647733320822147</v>
      </c>
      <c r="P43" s="23">
        <f t="shared" si="3"/>
        <v>0.30352266679177853</v>
      </c>
      <c r="U43" s="1"/>
    </row>
    <row r="48" spans="2:21" ht="16" thickBot="1" x14ac:dyDescent="0.2"/>
    <row r="49" spans="1:25" ht="16" thickTop="1" x14ac:dyDescent="0.15">
      <c r="A49" s="24" t="s">
        <v>15</v>
      </c>
      <c r="B49" s="25"/>
      <c r="C49" s="25"/>
      <c r="D49" s="25"/>
      <c r="E49" s="25"/>
      <c r="F49" s="25"/>
      <c r="G49" s="26"/>
      <c r="J49" s="24" t="s">
        <v>16</v>
      </c>
      <c r="K49" s="25"/>
      <c r="L49" s="25"/>
      <c r="M49" s="25"/>
      <c r="N49" s="25"/>
      <c r="O49" s="25"/>
      <c r="P49" s="26"/>
      <c r="S49" s="24" t="s">
        <v>24</v>
      </c>
      <c r="T49" s="25"/>
      <c r="U49" s="25"/>
      <c r="V49" s="25"/>
      <c r="W49" s="25"/>
      <c r="X49" s="25"/>
      <c r="Y49" s="26"/>
    </row>
    <row r="50" spans="1:25" ht="16" thickBot="1" x14ac:dyDescent="0.2">
      <c r="A50" s="27"/>
      <c r="B50" s="28"/>
      <c r="C50" s="28"/>
      <c r="D50" s="28"/>
      <c r="E50" s="28"/>
      <c r="F50" s="28"/>
      <c r="G50" s="29"/>
      <c r="J50" s="27"/>
      <c r="K50" s="28"/>
      <c r="L50" s="28"/>
      <c r="M50" s="28"/>
      <c r="N50" s="28"/>
      <c r="O50" s="28"/>
      <c r="P50" s="29"/>
      <c r="S50" s="27"/>
      <c r="T50" s="28"/>
      <c r="U50" s="28"/>
      <c r="V50" s="28"/>
      <c r="W50" s="28"/>
      <c r="X50" s="28"/>
      <c r="Y50" s="29"/>
    </row>
    <row r="51" spans="1:25" ht="16" thickTop="1" x14ac:dyDescent="0.15"/>
    <row r="69" spans="1:16" ht="16" thickBot="1" x14ac:dyDescent="0.2"/>
    <row r="70" spans="1:16" ht="16" thickTop="1" x14ac:dyDescent="0.15">
      <c r="A70" s="24" t="s">
        <v>25</v>
      </c>
      <c r="B70" s="25"/>
      <c r="C70" s="25"/>
      <c r="D70" s="25"/>
      <c r="E70" s="25"/>
      <c r="F70" s="25"/>
      <c r="G70" s="26"/>
      <c r="J70" s="24" t="s">
        <v>26</v>
      </c>
      <c r="K70" s="25"/>
      <c r="L70" s="25"/>
      <c r="M70" s="25"/>
      <c r="N70" s="25"/>
      <c r="O70" s="25"/>
      <c r="P70" s="26"/>
    </row>
    <row r="71" spans="1:16" ht="16" thickBot="1" x14ac:dyDescent="0.2">
      <c r="A71" s="27"/>
      <c r="B71" s="28"/>
      <c r="C71" s="28"/>
      <c r="D71" s="28"/>
      <c r="E71" s="28"/>
      <c r="F71" s="28"/>
      <c r="G71" s="29"/>
      <c r="J71" s="27"/>
      <c r="K71" s="28"/>
      <c r="L71" s="28"/>
      <c r="M71" s="28"/>
      <c r="N71" s="28"/>
      <c r="O71" s="28"/>
      <c r="P71" s="29"/>
    </row>
    <row r="72" spans="1:16" ht="16" thickTop="1" x14ac:dyDescent="0.15"/>
  </sheetData>
  <mergeCells count="11">
    <mergeCell ref="A49:G50"/>
    <mergeCell ref="J49:P50"/>
    <mergeCell ref="S49:Y50"/>
    <mergeCell ref="A70:G71"/>
    <mergeCell ref="J70:P71"/>
    <mergeCell ref="B2:H2"/>
    <mergeCell ref="B3:H6"/>
    <mergeCell ref="B23:H23"/>
    <mergeCell ref="K23:T23"/>
    <mergeCell ref="B24:H31"/>
    <mergeCell ref="K24:T31"/>
  </mergeCells>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
  <sheetViews>
    <sheetView topLeftCell="A53" zoomScale="144" zoomScaleNormal="70" zoomScalePageLayoutView="70" workbookViewId="0">
      <selection activeCell="H74" sqref="H74"/>
    </sheetView>
  </sheetViews>
  <sheetFormatPr baseColWidth="10" defaultColWidth="8.83203125" defaultRowHeight="15" x14ac:dyDescent="0.15"/>
  <cols>
    <col min="1" max="15" width="8.83203125" style="9"/>
    <col min="16" max="16" width="10" style="9" bestFit="1" customWidth="1"/>
    <col min="17" max="16384" width="8.83203125" style="9"/>
  </cols>
  <sheetData>
    <row r="1" spans="2:8" ht="16" thickBot="1" x14ac:dyDescent="0.2"/>
    <row r="2" spans="2:8" ht="17" thickTop="1" thickBot="1" x14ac:dyDescent="0.2">
      <c r="B2" s="12" t="s">
        <v>11</v>
      </c>
      <c r="C2" s="13"/>
      <c r="D2" s="13"/>
      <c r="E2" s="13"/>
      <c r="F2" s="13"/>
      <c r="G2" s="13"/>
      <c r="H2" s="14"/>
    </row>
    <row r="3" spans="2:8" ht="17" thickTop="1" thickBot="1" x14ac:dyDescent="0.2">
      <c r="B3" s="18" t="s">
        <v>14</v>
      </c>
      <c r="C3" s="16"/>
      <c r="D3" s="16"/>
      <c r="E3" s="16"/>
      <c r="F3" s="16"/>
      <c r="G3" s="16"/>
      <c r="H3" s="17"/>
    </row>
    <row r="4" spans="2:8" ht="17" thickTop="1" thickBot="1" x14ac:dyDescent="0.2">
      <c r="B4" s="18"/>
      <c r="C4" s="16"/>
      <c r="D4" s="16"/>
      <c r="E4" s="16"/>
      <c r="F4" s="16"/>
      <c r="G4" s="16"/>
      <c r="H4" s="17"/>
    </row>
    <row r="5" spans="2:8" ht="17" thickTop="1" thickBot="1" x14ac:dyDescent="0.2">
      <c r="B5" s="18"/>
      <c r="C5" s="16"/>
      <c r="D5" s="16"/>
      <c r="E5" s="16"/>
      <c r="F5" s="16"/>
      <c r="G5" s="16"/>
      <c r="H5" s="17"/>
    </row>
    <row r="6" spans="2:8" ht="17" thickTop="1" thickBot="1" x14ac:dyDescent="0.2">
      <c r="B6" s="15"/>
      <c r="C6" s="16"/>
      <c r="D6" s="16"/>
      <c r="E6" s="16"/>
      <c r="F6" s="16"/>
      <c r="G6" s="16"/>
      <c r="H6" s="17"/>
    </row>
    <row r="7" spans="2:8" ht="16" thickTop="1" x14ac:dyDescent="0.15"/>
    <row r="22" spans="2:20" ht="16" thickBot="1" x14ac:dyDescent="0.2"/>
    <row r="23" spans="2:20" ht="17" thickTop="1" thickBot="1" x14ac:dyDescent="0.2">
      <c r="B23" s="12" t="s">
        <v>18</v>
      </c>
      <c r="C23" s="13"/>
      <c r="D23" s="13"/>
      <c r="E23" s="13"/>
      <c r="F23" s="13"/>
      <c r="G23" s="13"/>
      <c r="H23" s="14"/>
      <c r="K23" s="12" t="s">
        <v>19</v>
      </c>
      <c r="L23" s="13"/>
      <c r="M23" s="13"/>
      <c r="N23" s="13"/>
      <c r="O23" s="13"/>
      <c r="P23" s="13"/>
      <c r="Q23" s="13"/>
      <c r="R23" s="13"/>
      <c r="S23" s="13"/>
      <c r="T23" s="14"/>
    </row>
    <row r="24" spans="2:20" ht="17" customHeight="1" thickTop="1" thickBot="1" x14ac:dyDescent="0.2">
      <c r="B24" s="18" t="s">
        <v>22</v>
      </c>
      <c r="C24" s="16"/>
      <c r="D24" s="16"/>
      <c r="E24" s="16"/>
      <c r="F24" s="16"/>
      <c r="G24" s="16"/>
      <c r="H24" s="17"/>
      <c r="K24" s="18" t="s">
        <v>23</v>
      </c>
      <c r="L24" s="30"/>
      <c r="M24" s="30"/>
      <c r="N24" s="30"/>
      <c r="O24" s="30"/>
      <c r="P24" s="30"/>
      <c r="Q24" s="30"/>
      <c r="R24" s="30"/>
      <c r="S24" s="30"/>
      <c r="T24" s="31"/>
    </row>
    <row r="25" spans="2:20" ht="17" thickTop="1" thickBot="1" x14ac:dyDescent="0.2">
      <c r="B25" s="15"/>
      <c r="C25" s="16"/>
      <c r="D25" s="16"/>
      <c r="E25" s="16"/>
      <c r="F25" s="16"/>
      <c r="G25" s="16"/>
      <c r="H25" s="17"/>
      <c r="K25" s="18"/>
      <c r="L25" s="30"/>
      <c r="M25" s="30"/>
      <c r="N25" s="30"/>
      <c r="O25" s="30"/>
      <c r="P25" s="30"/>
      <c r="Q25" s="30"/>
      <c r="R25" s="30"/>
      <c r="S25" s="30"/>
      <c r="T25" s="31"/>
    </row>
    <row r="26" spans="2:20" ht="17" thickTop="1" thickBot="1" x14ac:dyDescent="0.2">
      <c r="B26" s="15"/>
      <c r="C26" s="16"/>
      <c r="D26" s="16"/>
      <c r="E26" s="16"/>
      <c r="F26" s="16"/>
      <c r="G26" s="16"/>
      <c r="H26" s="17"/>
      <c r="K26" s="18"/>
      <c r="L26" s="30"/>
      <c r="M26" s="30"/>
      <c r="N26" s="30"/>
      <c r="O26" s="30"/>
      <c r="P26" s="30"/>
      <c r="Q26" s="30"/>
      <c r="R26" s="30"/>
      <c r="S26" s="30"/>
      <c r="T26" s="31"/>
    </row>
    <row r="27" spans="2:20" ht="17" thickTop="1" thickBot="1" x14ac:dyDescent="0.2">
      <c r="B27" s="15"/>
      <c r="C27" s="16"/>
      <c r="D27" s="16"/>
      <c r="E27" s="16"/>
      <c r="F27" s="16"/>
      <c r="G27" s="16"/>
      <c r="H27" s="17"/>
      <c r="K27" s="18"/>
      <c r="L27" s="30"/>
      <c r="M27" s="30"/>
      <c r="N27" s="30"/>
      <c r="O27" s="30"/>
      <c r="P27" s="30"/>
      <c r="Q27" s="30"/>
      <c r="R27" s="30"/>
      <c r="S27" s="30"/>
      <c r="T27" s="31"/>
    </row>
    <row r="28" spans="2:20" ht="17" thickTop="1" thickBot="1" x14ac:dyDescent="0.2">
      <c r="B28" s="15"/>
      <c r="C28" s="16"/>
      <c r="D28" s="16"/>
      <c r="E28" s="16"/>
      <c r="F28" s="16"/>
      <c r="G28" s="16"/>
      <c r="H28" s="17"/>
      <c r="K28" s="18"/>
      <c r="L28" s="30"/>
      <c r="M28" s="30"/>
      <c r="N28" s="30"/>
      <c r="O28" s="30"/>
      <c r="P28" s="30"/>
      <c r="Q28" s="30"/>
      <c r="R28" s="30"/>
      <c r="S28" s="30"/>
      <c r="T28" s="31"/>
    </row>
    <row r="29" spans="2:20" ht="17" thickTop="1" thickBot="1" x14ac:dyDescent="0.2">
      <c r="B29" s="15"/>
      <c r="C29" s="16"/>
      <c r="D29" s="16"/>
      <c r="E29" s="16"/>
      <c r="F29" s="16"/>
      <c r="G29" s="16"/>
      <c r="H29" s="17"/>
      <c r="K29" s="18"/>
      <c r="L29" s="30"/>
      <c r="M29" s="30"/>
      <c r="N29" s="30"/>
      <c r="O29" s="30"/>
      <c r="P29" s="30"/>
      <c r="Q29" s="30"/>
      <c r="R29" s="30"/>
      <c r="S29" s="30"/>
      <c r="T29" s="31"/>
    </row>
    <row r="30" spans="2:20" ht="17" thickTop="1" thickBot="1" x14ac:dyDescent="0.2">
      <c r="B30" s="15"/>
      <c r="C30" s="16"/>
      <c r="D30" s="16"/>
      <c r="E30" s="16"/>
      <c r="F30" s="16"/>
      <c r="G30" s="16"/>
      <c r="H30" s="17"/>
      <c r="K30" s="18"/>
      <c r="L30" s="30"/>
      <c r="M30" s="30"/>
      <c r="N30" s="30"/>
      <c r="O30" s="30"/>
      <c r="P30" s="30"/>
      <c r="Q30" s="30"/>
      <c r="R30" s="30"/>
      <c r="S30" s="30"/>
      <c r="T30" s="31"/>
    </row>
    <row r="31" spans="2:20" ht="17" thickTop="1" thickBot="1" x14ac:dyDescent="0.2">
      <c r="B31" s="15"/>
      <c r="C31" s="16"/>
      <c r="D31" s="16"/>
      <c r="E31" s="16"/>
      <c r="F31" s="16"/>
      <c r="G31" s="16"/>
      <c r="H31" s="17"/>
      <c r="K31" s="18"/>
      <c r="L31" s="30"/>
      <c r="M31" s="30"/>
      <c r="N31" s="30"/>
      <c r="O31" s="30"/>
      <c r="P31" s="30"/>
      <c r="Q31" s="30"/>
      <c r="R31" s="30"/>
      <c r="S31" s="30"/>
      <c r="T31" s="31"/>
    </row>
    <row r="32" spans="2:20" ht="16" thickTop="1" x14ac:dyDescent="0.15">
      <c r="B32" s="19"/>
      <c r="C32" s="19"/>
      <c r="D32" s="19"/>
      <c r="E32" s="19"/>
      <c r="F32" s="19"/>
      <c r="G32" s="19"/>
      <c r="H32" s="19"/>
      <c r="K32" s="19"/>
      <c r="L32" s="19"/>
      <c r="M32" s="19"/>
      <c r="N32" s="19"/>
      <c r="O32" s="19"/>
      <c r="P32" s="19"/>
      <c r="Q32" s="19"/>
    </row>
    <row r="33" spans="1:25" x14ac:dyDescent="0.15">
      <c r="B33" s="10" t="s">
        <v>10</v>
      </c>
      <c r="C33" s="10" t="s">
        <v>2</v>
      </c>
      <c r="D33" s="10" t="s">
        <v>3</v>
      </c>
      <c r="E33" s="10" t="s">
        <v>4</v>
      </c>
      <c r="F33" s="22" t="s">
        <v>5</v>
      </c>
      <c r="G33" s="22" t="s">
        <v>13</v>
      </c>
      <c r="K33" s="10" t="s">
        <v>1</v>
      </c>
      <c r="L33" s="10" t="s">
        <v>2</v>
      </c>
      <c r="M33" s="10" t="s">
        <v>3</v>
      </c>
      <c r="N33" s="10" t="s">
        <v>4</v>
      </c>
      <c r="O33" s="22" t="s">
        <v>5</v>
      </c>
      <c r="P33" s="22" t="s">
        <v>12</v>
      </c>
    </row>
    <row r="34" spans="1:25" x14ac:dyDescent="0.15">
      <c r="B34" s="10">
        <v>5.1959999999999997</v>
      </c>
      <c r="C34" s="20">
        <v>0.1855</v>
      </c>
      <c r="D34" s="10">
        <v>3.306</v>
      </c>
      <c r="E34" s="10">
        <v>0</v>
      </c>
      <c r="F34" s="23">
        <f>E34*D34/C34/B34</f>
        <v>0</v>
      </c>
      <c r="G34" s="23">
        <f>F34*E34/D34/C34</f>
        <v>0</v>
      </c>
      <c r="K34" s="10">
        <v>5.1959999999999997</v>
      </c>
      <c r="L34" s="20">
        <v>3.5000000000000031E-3</v>
      </c>
      <c r="M34" s="10">
        <v>3.306</v>
      </c>
      <c r="N34" s="10">
        <v>0</v>
      </c>
      <c r="O34" s="23">
        <f>N34*M34/L34/K34</f>
        <v>0</v>
      </c>
      <c r="P34" s="23">
        <v>0</v>
      </c>
      <c r="U34" s="1"/>
    </row>
    <row r="35" spans="1:25" x14ac:dyDescent="0.15">
      <c r="B35" s="10">
        <v>5.1760000000000002</v>
      </c>
      <c r="C35" s="20">
        <v>0.25030000000000002</v>
      </c>
      <c r="D35" s="10">
        <v>3.2970000000000002</v>
      </c>
      <c r="E35" s="10">
        <v>0.1</v>
      </c>
      <c r="F35" s="23">
        <f>E35*D35/C35/B35</f>
        <v>0.25448596151388042</v>
      </c>
      <c r="G35" s="23">
        <f>1-F35</f>
        <v>0.74551403848611963</v>
      </c>
      <c r="K35" s="10">
        <v>5.1760000000000002</v>
      </c>
      <c r="L35" s="20">
        <v>6.8300000000000027E-2</v>
      </c>
      <c r="M35" s="10">
        <v>3.2970000000000002</v>
      </c>
      <c r="N35" s="10">
        <v>0.1</v>
      </c>
      <c r="O35" s="23">
        <f t="shared" ref="O35:O42" si="0">N35*M35/L35/K35</f>
        <v>0.93261839190225848</v>
      </c>
      <c r="P35" s="23">
        <f t="shared" ref="P35:P42" si="1">1-O35</f>
        <v>6.7381608097741519E-2</v>
      </c>
      <c r="U35" s="1"/>
    </row>
    <row r="36" spans="1:25" x14ac:dyDescent="0.15">
      <c r="B36" s="10">
        <v>5.1550000000000002</v>
      </c>
      <c r="C36" s="20">
        <v>0.31659999999999999</v>
      </c>
      <c r="D36" s="10">
        <v>3.2970000000000002</v>
      </c>
      <c r="E36" s="10">
        <v>0.2</v>
      </c>
      <c r="F36" s="23">
        <f t="shared" ref="F36:F42" si="2">E36*D36/C36/B36</f>
        <v>0.40402604540360643</v>
      </c>
      <c r="G36" s="23">
        <f t="shared" ref="G36:G42" si="3">1-F36</f>
        <v>0.59597395459639357</v>
      </c>
      <c r="K36" s="10">
        <v>5.1550000000000002</v>
      </c>
      <c r="L36" s="20">
        <v>0.1346</v>
      </c>
      <c r="M36" s="10">
        <v>3.2970000000000002</v>
      </c>
      <c r="N36" s="10">
        <v>0.2</v>
      </c>
      <c r="O36" s="23">
        <f t="shared" si="0"/>
        <v>0.95033169372051851</v>
      </c>
      <c r="P36" s="23">
        <f t="shared" si="1"/>
        <v>4.9668306279481489E-2</v>
      </c>
      <c r="U36" s="1"/>
    </row>
    <row r="37" spans="1:25" x14ac:dyDescent="0.15">
      <c r="B37" s="10">
        <v>5.1340000000000003</v>
      </c>
      <c r="C37" s="20">
        <v>0.38440000000000002</v>
      </c>
      <c r="D37" s="10">
        <v>3.2970000000000002</v>
      </c>
      <c r="E37" s="10">
        <v>0.3</v>
      </c>
      <c r="F37" s="23">
        <f t="shared" si="2"/>
        <v>0.50118833979829636</v>
      </c>
      <c r="G37" s="23">
        <f t="shared" si="3"/>
        <v>0.49881166020170364</v>
      </c>
      <c r="K37" s="10">
        <v>5.1340000000000003</v>
      </c>
      <c r="L37" s="20">
        <v>0.20240000000000002</v>
      </c>
      <c r="M37" s="10">
        <v>3.2970000000000002</v>
      </c>
      <c r="N37" s="10">
        <v>0.3</v>
      </c>
      <c r="O37" s="23">
        <f t="shared" si="0"/>
        <v>0.95186164930071693</v>
      </c>
      <c r="P37" s="23">
        <f t="shared" si="1"/>
        <v>4.8138350699283072E-2</v>
      </c>
      <c r="U37" s="1"/>
    </row>
    <row r="38" spans="1:25" x14ac:dyDescent="0.15">
      <c r="B38" s="10">
        <v>5.1440000000000001</v>
      </c>
      <c r="C38" s="20">
        <v>0.45279999999999998</v>
      </c>
      <c r="D38" s="10">
        <v>3.2959999999999998</v>
      </c>
      <c r="E38" s="10">
        <v>0.4</v>
      </c>
      <c r="F38" s="23">
        <f t="shared" si="2"/>
        <v>0.56603047771873238</v>
      </c>
      <c r="G38" s="23">
        <f t="shared" si="3"/>
        <v>0.43396952228126762</v>
      </c>
      <c r="K38" s="10">
        <v>5.1440000000000001</v>
      </c>
      <c r="L38" s="20">
        <v>0.27079999999999999</v>
      </c>
      <c r="M38" s="10">
        <v>3.2959999999999998</v>
      </c>
      <c r="N38" s="10">
        <v>0.4</v>
      </c>
      <c r="O38" s="23">
        <f t="shared" si="0"/>
        <v>0.94644977958287302</v>
      </c>
      <c r="P38" s="23">
        <f t="shared" si="1"/>
        <v>5.3550220417126981E-2</v>
      </c>
      <c r="U38" s="1"/>
    </row>
    <row r="39" spans="1:25" x14ac:dyDescent="0.15">
      <c r="B39" s="11">
        <v>5.0940000000000003</v>
      </c>
      <c r="C39" s="21">
        <v>0.52410000000000001</v>
      </c>
      <c r="D39" s="11">
        <v>3.2959999999999998</v>
      </c>
      <c r="E39" s="11">
        <v>0.5</v>
      </c>
      <c r="F39" s="23">
        <f t="shared" si="2"/>
        <v>0.61728270206812919</v>
      </c>
      <c r="G39" s="23">
        <f t="shared" si="3"/>
        <v>0.38271729793187081</v>
      </c>
      <c r="K39" s="11">
        <v>5.0940000000000003</v>
      </c>
      <c r="L39" s="21">
        <v>0.34210000000000002</v>
      </c>
      <c r="M39" s="11">
        <v>3.2959999999999998</v>
      </c>
      <c r="N39" s="11">
        <v>0.5</v>
      </c>
      <c r="O39" s="23">
        <f t="shared" si="0"/>
        <v>0.94568215186760152</v>
      </c>
      <c r="P39" s="23">
        <f t="shared" si="1"/>
        <v>5.4317848132398483E-2</v>
      </c>
      <c r="U39" s="1"/>
    </row>
    <row r="40" spans="1:25" x14ac:dyDescent="0.15">
      <c r="B40" s="11">
        <v>4.9790000000000001</v>
      </c>
      <c r="C40" s="21">
        <v>0.90149999999999997</v>
      </c>
      <c r="D40" s="11">
        <v>3.2949999999999999</v>
      </c>
      <c r="E40" s="11">
        <v>1</v>
      </c>
      <c r="F40" s="23">
        <f t="shared" si="2"/>
        <v>0.73408704801987534</v>
      </c>
      <c r="G40" s="23">
        <f t="shared" si="3"/>
        <v>0.26591295198012466</v>
      </c>
      <c r="K40" s="11">
        <v>4.9790000000000001</v>
      </c>
      <c r="L40" s="21">
        <v>0.71950000000000003</v>
      </c>
      <c r="M40" s="11">
        <v>3.2949999999999999</v>
      </c>
      <c r="N40" s="11">
        <v>1</v>
      </c>
      <c r="O40" s="23">
        <f t="shared" si="0"/>
        <v>0.919776891994326</v>
      </c>
      <c r="P40" s="23">
        <f t="shared" si="1"/>
        <v>8.0223108005674004E-2</v>
      </c>
      <c r="U40" s="1"/>
    </row>
    <row r="41" spans="1:25" x14ac:dyDescent="0.15">
      <c r="B41" s="11">
        <v>4.9550000000000001</v>
      </c>
      <c r="C41" s="21">
        <v>1.2998000000000001</v>
      </c>
      <c r="D41" s="11">
        <v>3.294</v>
      </c>
      <c r="E41" s="11">
        <v>1.5005999999999999</v>
      </c>
      <c r="F41" s="23">
        <f t="shared" si="2"/>
        <v>0.76748225955433025</v>
      </c>
      <c r="G41" s="23">
        <f t="shared" si="3"/>
        <v>0.23251774044566975</v>
      </c>
      <c r="K41" s="11">
        <v>4.9550000000000001</v>
      </c>
      <c r="L41" s="21">
        <v>1.1178000000000001</v>
      </c>
      <c r="M41" s="11">
        <v>3.294</v>
      </c>
      <c r="N41" s="11">
        <v>1.5005999999999999</v>
      </c>
      <c r="O41" s="23">
        <f t="shared" si="0"/>
        <v>0.89244358648122957</v>
      </c>
      <c r="P41" s="23">
        <f t="shared" si="1"/>
        <v>0.10755641351877043</v>
      </c>
      <c r="U41" s="1"/>
    </row>
    <row r="42" spans="1:25" x14ac:dyDescent="0.15">
      <c r="B42" s="11">
        <v>4.9809999999999999</v>
      </c>
      <c r="C42" s="21">
        <v>1.7201</v>
      </c>
      <c r="D42" s="11">
        <v>3.2930000000000001</v>
      </c>
      <c r="E42" s="11">
        <v>2.0059999999999998</v>
      </c>
      <c r="F42" s="23">
        <f t="shared" si="2"/>
        <v>0.77099652710880973</v>
      </c>
      <c r="G42" s="23">
        <f t="shared" si="3"/>
        <v>0.22900347289119027</v>
      </c>
      <c r="K42" s="11">
        <v>4.9809999999999999</v>
      </c>
      <c r="L42" s="21">
        <v>1.5381</v>
      </c>
      <c r="M42" s="11">
        <v>3.2930000000000001</v>
      </c>
      <c r="N42" s="11">
        <v>2.0059999999999998</v>
      </c>
      <c r="O42" s="23">
        <f t="shared" si="0"/>
        <v>0.86222685539292854</v>
      </c>
      <c r="P42" s="23">
        <f t="shared" si="1"/>
        <v>0.13777314460707146</v>
      </c>
      <c r="U42" s="1"/>
    </row>
    <row r="44" spans="1:25" ht="16" thickBot="1" x14ac:dyDescent="0.2"/>
    <row r="45" spans="1:25" ht="16" thickTop="1" x14ac:dyDescent="0.15">
      <c r="A45" s="24" t="s">
        <v>15</v>
      </c>
      <c r="B45" s="25"/>
      <c r="C45" s="25"/>
      <c r="D45" s="25"/>
      <c r="E45" s="25"/>
      <c r="F45" s="25"/>
      <c r="G45" s="26"/>
      <c r="J45" s="24" t="s">
        <v>16</v>
      </c>
      <c r="K45" s="25"/>
      <c r="L45" s="25"/>
      <c r="M45" s="25"/>
      <c r="N45" s="25"/>
      <c r="O45" s="25"/>
      <c r="P45" s="26"/>
      <c r="S45" s="24" t="s">
        <v>17</v>
      </c>
      <c r="T45" s="25"/>
      <c r="U45" s="25"/>
      <c r="V45" s="25"/>
      <c r="W45" s="25"/>
      <c r="X45" s="25"/>
      <c r="Y45" s="26"/>
    </row>
    <row r="46" spans="1:25" ht="16" thickBot="1" x14ac:dyDescent="0.2">
      <c r="A46" s="27"/>
      <c r="B46" s="28"/>
      <c r="C46" s="28"/>
      <c r="D46" s="28"/>
      <c r="E46" s="28"/>
      <c r="F46" s="28"/>
      <c r="G46" s="29"/>
      <c r="J46" s="27"/>
      <c r="K46" s="28"/>
      <c r="L46" s="28"/>
      <c r="M46" s="28"/>
      <c r="N46" s="28"/>
      <c r="O46" s="28"/>
      <c r="P46" s="29"/>
      <c r="S46" s="27"/>
      <c r="T46" s="28"/>
      <c r="U46" s="28"/>
      <c r="V46" s="28"/>
      <c r="W46" s="28"/>
      <c r="X46" s="28"/>
      <c r="Y46" s="29"/>
    </row>
    <row r="47" spans="1:25" ht="16" thickTop="1" x14ac:dyDescent="0.15"/>
    <row r="65" spans="1:16" ht="16" thickBot="1" x14ac:dyDescent="0.2"/>
    <row r="66" spans="1:16" ht="16" thickTop="1" x14ac:dyDescent="0.15">
      <c r="A66" s="24" t="s">
        <v>34</v>
      </c>
      <c r="B66" s="25"/>
      <c r="C66" s="25"/>
      <c r="D66" s="25"/>
      <c r="E66" s="25"/>
      <c r="F66" s="25"/>
      <c r="G66" s="26"/>
      <c r="J66" s="24" t="s">
        <v>26</v>
      </c>
      <c r="K66" s="25"/>
      <c r="L66" s="25"/>
      <c r="M66" s="25"/>
      <c r="N66" s="25"/>
      <c r="O66" s="25"/>
      <c r="P66" s="26"/>
    </row>
    <row r="67" spans="1:16" ht="16" thickBot="1" x14ac:dyDescent="0.2">
      <c r="A67" s="27"/>
      <c r="B67" s="28"/>
      <c r="C67" s="28"/>
      <c r="D67" s="28"/>
      <c r="E67" s="28"/>
      <c r="F67" s="28"/>
      <c r="G67" s="29"/>
      <c r="J67" s="27"/>
      <c r="K67" s="28"/>
      <c r="L67" s="28"/>
      <c r="M67" s="28"/>
      <c r="N67" s="28"/>
      <c r="O67" s="28"/>
      <c r="P67" s="29"/>
    </row>
    <row r="68" spans="1:16" ht="16" thickTop="1" x14ac:dyDescent="0.15">
      <c r="A68" s="9" t="s">
        <v>7</v>
      </c>
    </row>
  </sheetData>
  <mergeCells count="11">
    <mergeCell ref="A45:G46"/>
    <mergeCell ref="J45:P46"/>
    <mergeCell ref="A66:G67"/>
    <mergeCell ref="J66:P67"/>
    <mergeCell ref="S45:Y46"/>
    <mergeCell ref="K23:T23"/>
    <mergeCell ref="K24:T31"/>
    <mergeCell ref="B24:H31"/>
    <mergeCell ref="B23:H23"/>
    <mergeCell ref="B2:H2"/>
    <mergeCell ref="B3:H6"/>
  </mergeCells>
  <phoneticPr fontId="1" type="noConversion"/>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VDDCPU</vt:lpstr>
      <vt:lpstr>VDD_EE</vt:lpstr>
      <vt:lpstr>P1V2</vt:lpstr>
      <vt:lpstr>P3V3</vt:lpstr>
    </vt:vector>
  </TitlesOfParts>
  <Company>WPIg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dcterms:created xsi:type="dcterms:W3CDTF">2019-02-15T00:30:11Z</dcterms:created>
  <dcterms:modified xsi:type="dcterms:W3CDTF">2019-02-22T08:05:45Z</dcterms:modified>
</cp:coreProperties>
</file>